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<sst xmlns="http://schemas.openxmlformats.org/spreadsheetml/2006/main" count="206" uniqueCount="189">
  <si>
    <t>nr.crt.</t>
  </si>
  <si>
    <t>furnizor</t>
  </si>
  <si>
    <t>loc.</t>
  </si>
  <si>
    <t>nr.asig.</t>
  </si>
  <si>
    <t>1.</t>
  </si>
  <si>
    <t>Al ATIEH DANIELA</t>
  </si>
  <si>
    <t>SOHATU</t>
  </si>
  <si>
    <t>NR.CERERE</t>
  </si>
  <si>
    <t>8622/09-04-2015</t>
  </si>
  <si>
    <t>2.</t>
  </si>
  <si>
    <t>8621/09-04-2015</t>
  </si>
  <si>
    <t>DEACONU ADELINA</t>
  </si>
  <si>
    <t>ILEANA</t>
  </si>
  <si>
    <t>DOROBANTU CATALIN</t>
  </si>
  <si>
    <t>789/09-04-2015</t>
  </si>
  <si>
    <t>DRAGALINA</t>
  </si>
  <si>
    <t>8578/09-04-2015</t>
  </si>
  <si>
    <t>POPOVICI VIORICA</t>
  </si>
  <si>
    <t>8651/09-04-2015</t>
  </si>
  <si>
    <t>VOICULESCU MARIANA</t>
  </si>
  <si>
    <t>FUNDENI</t>
  </si>
  <si>
    <t>8634/09-04-2015</t>
  </si>
  <si>
    <t>CIUDIN MARIA</t>
  </si>
  <si>
    <t>CHIRNOGI</t>
  </si>
  <si>
    <t>8643/09-04-2015</t>
  </si>
  <si>
    <t>MUSETESCU MIHAELA</t>
  </si>
  <si>
    <t>MULTESCU ADRIAN</t>
  </si>
  <si>
    <t>GALBINASI</t>
  </si>
  <si>
    <t>8642/09-04-2015</t>
  </si>
  <si>
    <t>VASILTI</t>
  </si>
  <si>
    <t>8641/09-04-2015</t>
  </si>
  <si>
    <t>DUMITRESCU IONELA</t>
  </si>
  <si>
    <t>PLATARESTI</t>
  </si>
  <si>
    <t>8652/09-04-2015</t>
  </si>
  <si>
    <t>PACURARU SORIN</t>
  </si>
  <si>
    <t>BORCEA</t>
  </si>
  <si>
    <t>8632/09-04-2015</t>
  </si>
  <si>
    <t>PIHA RADITA</t>
  </si>
  <si>
    <t>FUNDULEA</t>
  </si>
  <si>
    <t>8266/07-04-2015</t>
  </si>
  <si>
    <t>POCIOVALISTEANU PETRICA</t>
  </si>
  <si>
    <t>ALEX.ODOBESCU</t>
  </si>
  <si>
    <t>8255/07-04-2015</t>
  </si>
  <si>
    <t>GRUITA MONALISA</t>
  </si>
  <si>
    <t>BUDESTI</t>
  </si>
  <si>
    <t>SPECIALISTI</t>
  </si>
  <si>
    <t>8669/09-04-2015</t>
  </si>
  <si>
    <t xml:space="preserve">ARGOVAMED </t>
  </si>
  <si>
    <t>V.ARGOVEI</t>
  </si>
  <si>
    <t>8668/09-04-2015</t>
  </si>
  <si>
    <t>GEORGESCU LAURENTIU</t>
  </si>
  <si>
    <t>798/10-04-2015</t>
  </si>
  <si>
    <t>FAT DIANA</t>
  </si>
  <si>
    <t>UNIREA</t>
  </si>
  <si>
    <t>8666/09-04-2015</t>
  </si>
  <si>
    <t>CURTEANU MARIUS</t>
  </si>
  <si>
    <t>INDEPENDENTA</t>
  </si>
  <si>
    <t>8723/09-04-2015</t>
  </si>
  <si>
    <t>VLAD MARINA</t>
  </si>
  <si>
    <t>MANASTIREA</t>
  </si>
  <si>
    <t>8773/10-04-2015</t>
  </si>
  <si>
    <t>STOICA MARIAN</t>
  </si>
  <si>
    <t>8812/10-04-2015</t>
  </si>
  <si>
    <t>GRAUR GILLY</t>
  </si>
  <si>
    <t>LEHLIU GARA</t>
  </si>
  <si>
    <t>8813/10-04-2015</t>
  </si>
  <si>
    <t>GEORGESCU SANDA</t>
  </si>
  <si>
    <t>8807/10-04-2015</t>
  </si>
  <si>
    <t>MIHALACHE ANEMONA</t>
  </si>
  <si>
    <t>DOROBANTU</t>
  </si>
  <si>
    <t>8872/10-04-2015</t>
  </si>
  <si>
    <t>TEODORESCU MARIA</t>
  </si>
  <si>
    <t>8675/09-04-2015</t>
  </si>
  <si>
    <t>MAZILU LIGIA</t>
  </si>
  <si>
    <t>ULMU</t>
  </si>
  <si>
    <t>8924/14-04-2015</t>
  </si>
  <si>
    <t>DONESCU RODICA</t>
  </si>
  <si>
    <t>GURBANESTI</t>
  </si>
  <si>
    <t>DONESCU CRISTIAN</t>
  </si>
  <si>
    <t>FRASINET</t>
  </si>
  <si>
    <t>8923/14-04-2015</t>
  </si>
  <si>
    <t>8509/08-04-2015</t>
  </si>
  <si>
    <t xml:space="preserve">FUNDULEA </t>
  </si>
  <si>
    <t>SC.OTACHI MED</t>
  </si>
  <si>
    <t>8006/07-04-2015</t>
  </si>
  <si>
    <t>ANCIU VALERIAN</t>
  </si>
  <si>
    <t>SPANTOV</t>
  </si>
  <si>
    <t>8239./07-04-2015</t>
  </si>
  <si>
    <t>BATA MARIANA</t>
  </si>
  <si>
    <t>8253/07-04-2015</t>
  </si>
  <si>
    <t>BRATU DANIELA</t>
  </si>
  <si>
    <t>FRUMUSANI</t>
  </si>
  <si>
    <t>8533/08-04-2015</t>
  </si>
  <si>
    <t>BRICEAG GHEORGHE</t>
  </si>
  <si>
    <t>CIOCANESTI</t>
  </si>
  <si>
    <t>8289/06-04-2015</t>
  </si>
  <si>
    <t>CUPRINSU DANA</t>
  </si>
  <si>
    <t>DICHISENI</t>
  </si>
  <si>
    <t>8154/07-04-2015</t>
  </si>
  <si>
    <t>CRISTEA TATIANA</t>
  </si>
  <si>
    <t>CASCIORELE</t>
  </si>
  <si>
    <t>8478/08-04-2015</t>
  </si>
  <si>
    <t>CALCIU MIHAELA</t>
  </si>
  <si>
    <t>CHISELET</t>
  </si>
  <si>
    <t>8507/08-04-2015</t>
  </si>
  <si>
    <t>DONISASN ADRIANA</t>
  </si>
  <si>
    <t>8324/08-04-2015</t>
  </si>
  <si>
    <t>DRAGOMIR ANCA</t>
  </si>
  <si>
    <t>VALCELELE</t>
  </si>
  <si>
    <t>8532/08-04-2015</t>
  </si>
  <si>
    <t>ELEFTERESCU MIRON</t>
  </si>
  <si>
    <t>GRADISTEA</t>
  </si>
  <si>
    <t>8270/07-04-2015</t>
  </si>
  <si>
    <t>FLOREA CATALINA</t>
  </si>
  <si>
    <t>CRIVAT</t>
  </si>
  <si>
    <t>8237/07-04-2015</t>
  </si>
  <si>
    <t>GRAVU ANA</t>
  </si>
  <si>
    <t>LUICA</t>
  </si>
  <si>
    <t>719/03-04-2015</t>
  </si>
  <si>
    <t>GHENOIU ALINA</t>
  </si>
  <si>
    <t>N.BALCESCU</t>
  </si>
  <si>
    <t>8254/07-04-2015</t>
  </si>
  <si>
    <t>GRUITA DARIE</t>
  </si>
  <si>
    <t>8467/08-04-2015</t>
  </si>
  <si>
    <t>MOIA SORINA</t>
  </si>
  <si>
    <t>PCT.VLAD TEPES</t>
  </si>
  <si>
    <t>749/07-04-2015</t>
  </si>
  <si>
    <t>NEGOESCU LACRAMIOARA</t>
  </si>
  <si>
    <t>DOR MAERUNT</t>
  </si>
  <si>
    <t>8181/07-04-2015</t>
  </si>
  <si>
    <t>POPSA MIHAELA</t>
  </si>
  <si>
    <t>SARILESTI</t>
  </si>
  <si>
    <t>8155/07-04-2015</t>
  </si>
  <si>
    <t>POPESCU OTILIA</t>
  </si>
  <si>
    <t>RASA</t>
  </si>
  <si>
    <t>709/02-04-2015</t>
  </si>
  <si>
    <t>PETRENCIC CATALIN</t>
  </si>
  <si>
    <t>8007/07-04-2015</t>
  </si>
  <si>
    <t>RORAU CRISTIANA</t>
  </si>
  <si>
    <t>BELCIUGATELE</t>
  </si>
  <si>
    <t>8433/08-04-2015</t>
  </si>
  <si>
    <t>ROSCULET STEFAN</t>
  </si>
  <si>
    <t>DALGA</t>
  </si>
  <si>
    <t>8269/07-04-2015</t>
  </si>
  <si>
    <t>STEFAN BIANCA</t>
  </si>
  <si>
    <t>MITRENI</t>
  </si>
  <si>
    <t>8537/08-04-2015</t>
  </si>
  <si>
    <t>SEINIUC AURORA</t>
  </si>
  <si>
    <t>NANA</t>
  </si>
  <si>
    <t>8178/07-04-2015</t>
  </si>
  <si>
    <t>UNGUREANU DELIA</t>
  </si>
  <si>
    <t>TEODORESCU RODICA</t>
  </si>
  <si>
    <t>BURICEA ELENA</t>
  </si>
  <si>
    <t>OPREA CAMELIA</t>
  </si>
  <si>
    <t>DENSITATE</t>
  </si>
  <si>
    <t>POPULATIE</t>
  </si>
  <si>
    <t>MOLDOVAN MARIUS</t>
  </si>
  <si>
    <t>CANACHE GLORIA</t>
  </si>
  <si>
    <t>CUZA VODA</t>
  </si>
  <si>
    <t>RUSU DOINITA MUGUREL</t>
  </si>
  <si>
    <t>DRAGOS VODA</t>
  </si>
  <si>
    <t>SOLDANU</t>
  </si>
  <si>
    <t>8988/14.04.2015</t>
  </si>
  <si>
    <t>8989/14.04.2015</t>
  </si>
  <si>
    <t>9204/15.04.2015</t>
  </si>
  <si>
    <t>9128/15.04.2015</t>
  </si>
  <si>
    <t>9189/15.04.2015</t>
  </si>
  <si>
    <t>9190/15.04.2015</t>
  </si>
  <si>
    <t>8577/09.04.2015</t>
  </si>
  <si>
    <t>CRT.1/7-12/2PCT</t>
  </si>
  <si>
    <t>CRT1/PESTE 12/4PCT</t>
  </si>
  <si>
    <t>b)</t>
  </si>
  <si>
    <t>dispers./75-150/2</t>
  </si>
  <si>
    <t>disp//sub 75/4</t>
  </si>
  <si>
    <t>2)upu/cpu/20-40;41-60/p60</t>
  </si>
  <si>
    <t>nr.redus asig</t>
  </si>
  <si>
    <t>defict/20pct</t>
  </si>
  <si>
    <t>total pct</t>
  </si>
  <si>
    <t>GHEORGHITA CLaUDIU</t>
  </si>
  <si>
    <t>procent</t>
  </si>
  <si>
    <t>specialisti</t>
  </si>
  <si>
    <t>SUP. LOC./km</t>
  </si>
  <si>
    <t>SPOR ZONA DEFAVORIZATA 2015 - JUDETUL CALARASI</t>
  </si>
  <si>
    <t>STEFAN VODA</t>
  </si>
  <si>
    <t>SPECIALITATI CLINICE</t>
  </si>
  <si>
    <t>INTOCMIT,</t>
  </si>
  <si>
    <t>EC.MIOARA TOMA</t>
  </si>
  <si>
    <t>57.</t>
  </si>
  <si>
    <t>TILICH IOAN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</si>
</sst>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1" fillId="0" borderId="13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22" xfId="0" applyFont="1" applyBorder="1" applyAlignment="1">
      <alignment/>
    </xf>
    <xf numFmtId="1" fontId="1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3" xfId="0" applyFont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5" xfId="0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26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1" fillId="0" borderId="27" xfId="0" applyFont="1" applyBorder="1" applyAlignment="1">
      <alignment/>
    </xf>
    <xf numFmtId="1" fontId="1" fillId="0" borderId="14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7"/>
  <sheetViews>
    <sheetView tabSelected="1" zoomScalePageLayoutView="0" workbookViewId="0" topLeftCell="A40">
      <selection activeCell="F71" sqref="F71"/>
    </sheetView>
  </sheetViews>
  <sheetFormatPr defaultColWidth="9.140625" defaultRowHeight="12.75"/>
  <cols>
    <col min="1" max="1" width="3.00390625" style="0" customWidth="1"/>
    <col min="2" max="2" width="0.71875" style="0" hidden="1" customWidth="1"/>
    <col min="3" max="3" width="18.7109375" style="0" customWidth="1"/>
    <col min="4" max="4" width="18.140625" style="0" customWidth="1"/>
    <col min="5" max="5" width="3.8515625" style="0" customWidth="1"/>
    <col min="6" max="7" width="5.140625" style="0" customWidth="1"/>
    <col min="8" max="8" width="10.57421875" style="0" customWidth="1"/>
    <col min="10" max="10" width="20.140625" style="0" customWidth="1"/>
    <col min="11" max="11" width="6.8515625" style="0" customWidth="1"/>
    <col min="12" max="12" width="18.28125" style="0" customWidth="1"/>
    <col min="13" max="13" width="14.421875" style="0" customWidth="1"/>
    <col min="14" max="14" width="9.7109375" style="0" customWidth="1"/>
    <col min="15" max="15" width="4.421875" style="0" customWidth="1"/>
    <col min="16" max="16" width="4.421875" style="0" hidden="1" customWidth="1"/>
    <col min="17" max="17" width="13.8515625" style="0" customWidth="1"/>
    <col min="18" max="18" width="9.7109375" style="0" customWidth="1"/>
    <col min="19" max="19" width="6.421875" style="21" customWidth="1"/>
  </cols>
  <sheetData>
    <row r="2" ht="12.75">
      <c r="D2" s="23" t="s">
        <v>182</v>
      </c>
    </row>
    <row r="3" ht="13.5" thickBot="1"/>
    <row r="4" spans="1:19" ht="41.25" customHeight="1" thickBot="1">
      <c r="A4" s="53" t="s">
        <v>0</v>
      </c>
      <c r="B4" s="54" t="s">
        <v>7</v>
      </c>
      <c r="C4" s="54" t="s">
        <v>1</v>
      </c>
      <c r="D4" s="54" t="s">
        <v>2</v>
      </c>
      <c r="E4" s="55" t="s">
        <v>181</v>
      </c>
      <c r="F4" s="55" t="s">
        <v>155</v>
      </c>
      <c r="G4" s="56" t="s">
        <v>154</v>
      </c>
      <c r="H4" s="57" t="s">
        <v>3</v>
      </c>
      <c r="I4" s="3" t="s">
        <v>169</v>
      </c>
      <c r="J4" s="4" t="s">
        <v>170</v>
      </c>
      <c r="K4" s="1" t="s">
        <v>171</v>
      </c>
      <c r="L4" s="5" t="s">
        <v>172</v>
      </c>
      <c r="M4" s="6" t="s">
        <v>173</v>
      </c>
      <c r="N4" s="7" t="s">
        <v>174</v>
      </c>
      <c r="O4" s="3" t="s">
        <v>175</v>
      </c>
      <c r="P4" s="8"/>
      <c r="Q4" s="3" t="s">
        <v>176</v>
      </c>
      <c r="R4" s="3" t="s">
        <v>177</v>
      </c>
      <c r="S4" s="22" t="s">
        <v>179</v>
      </c>
    </row>
    <row r="5" spans="1:19" ht="12.75">
      <c r="A5" s="9">
        <v>1</v>
      </c>
      <c r="B5" s="9" t="s">
        <v>39</v>
      </c>
      <c r="C5" s="9" t="s">
        <v>40</v>
      </c>
      <c r="D5" s="9" t="s">
        <v>41</v>
      </c>
      <c r="E5" s="9">
        <v>63</v>
      </c>
      <c r="F5" s="9">
        <v>2748</v>
      </c>
      <c r="G5" s="24">
        <v>43.6</v>
      </c>
      <c r="H5" s="9">
        <v>2131</v>
      </c>
      <c r="I5" s="3">
        <v>2</v>
      </c>
      <c r="J5" s="4">
        <v>0</v>
      </c>
      <c r="K5" s="3">
        <v>0</v>
      </c>
      <c r="L5" s="25">
        <v>0</v>
      </c>
      <c r="M5" s="25">
        <v>4</v>
      </c>
      <c r="N5" s="25">
        <v>4</v>
      </c>
      <c r="O5" s="3">
        <v>0</v>
      </c>
      <c r="P5" s="19"/>
      <c r="Q5" s="3">
        <v>20</v>
      </c>
      <c r="R5" s="3">
        <f aca="true" t="shared" si="0" ref="R5:R16">SUM(I5:Q5)</f>
        <v>30</v>
      </c>
      <c r="S5" s="26">
        <f>IF(R5&lt;2,0,IF(R5&lt;41,R5-1,IF(R5&lt;61,40.5+(R5-41)*1.5,IF(R5&lt;75,71+(R5-61)*2,100))))</f>
        <v>29</v>
      </c>
    </row>
    <row r="6" spans="1:19" ht="12.75">
      <c r="A6" s="3">
        <v>2</v>
      </c>
      <c r="B6" s="3" t="s">
        <v>137</v>
      </c>
      <c r="C6" s="3" t="s">
        <v>138</v>
      </c>
      <c r="D6" s="3" t="s">
        <v>139</v>
      </c>
      <c r="E6" s="3">
        <v>80</v>
      </c>
      <c r="F6" s="3">
        <v>2180</v>
      </c>
      <c r="G6" s="27">
        <v>27.2</v>
      </c>
      <c r="H6" s="3">
        <v>1563</v>
      </c>
      <c r="I6" s="3">
        <v>0</v>
      </c>
      <c r="J6" s="4">
        <v>4</v>
      </c>
      <c r="K6" s="3">
        <v>0</v>
      </c>
      <c r="L6" s="3">
        <v>0</v>
      </c>
      <c r="M6" s="28">
        <v>4</v>
      </c>
      <c r="N6" s="3">
        <v>8</v>
      </c>
      <c r="O6" s="3">
        <v>0</v>
      </c>
      <c r="P6" s="8"/>
      <c r="Q6" s="3">
        <v>0</v>
      </c>
      <c r="R6" s="3">
        <f t="shared" si="0"/>
        <v>16</v>
      </c>
      <c r="S6" s="26">
        <f aca="true" t="shared" si="1" ref="S6:S61">IF(R6&lt;2,0,IF(R6&lt;41,R6-1,IF(R6&lt;61,40.5+(R6-41)*1.5,IF(R6&lt;75,71+(R6-61)*2,100))))</f>
        <v>15</v>
      </c>
    </row>
    <row r="7" spans="1:19" ht="13.5" thickBot="1">
      <c r="A7" s="12">
        <v>3</v>
      </c>
      <c r="B7" s="12" t="s">
        <v>60</v>
      </c>
      <c r="C7" s="12" t="s">
        <v>61</v>
      </c>
      <c r="D7" s="12" t="s">
        <v>35</v>
      </c>
      <c r="E7" s="12">
        <v>386</v>
      </c>
      <c r="F7" s="12">
        <v>8360</v>
      </c>
      <c r="G7" s="29">
        <v>21.7</v>
      </c>
      <c r="H7" s="12">
        <v>2681</v>
      </c>
      <c r="I7" s="12">
        <v>2</v>
      </c>
      <c r="J7" s="30">
        <v>0</v>
      </c>
      <c r="K7" s="12">
        <v>0</v>
      </c>
      <c r="L7" s="31">
        <v>0</v>
      </c>
      <c r="M7" s="31">
        <v>4</v>
      </c>
      <c r="N7" s="31">
        <v>4</v>
      </c>
      <c r="O7" s="12">
        <v>0</v>
      </c>
      <c r="P7" s="19"/>
      <c r="Q7" s="32">
        <v>20</v>
      </c>
      <c r="R7" s="12">
        <f t="shared" si="0"/>
        <v>30</v>
      </c>
      <c r="S7" s="26">
        <f t="shared" si="1"/>
        <v>29</v>
      </c>
    </row>
    <row r="8" spans="1:19" ht="12.75">
      <c r="A8" s="15">
        <v>4</v>
      </c>
      <c r="B8" s="16" t="s">
        <v>33</v>
      </c>
      <c r="C8" s="16" t="s">
        <v>34</v>
      </c>
      <c r="D8" s="16" t="s">
        <v>35</v>
      </c>
      <c r="E8" s="16">
        <v>386</v>
      </c>
      <c r="F8" s="16">
        <v>8360</v>
      </c>
      <c r="G8" s="33">
        <v>21.7</v>
      </c>
      <c r="H8" s="16">
        <v>2002</v>
      </c>
      <c r="I8" s="16">
        <v>2</v>
      </c>
      <c r="J8" s="34">
        <v>0</v>
      </c>
      <c r="K8" s="16">
        <v>0</v>
      </c>
      <c r="L8" s="35">
        <v>0</v>
      </c>
      <c r="M8" s="35">
        <v>4</v>
      </c>
      <c r="N8" s="35">
        <v>4</v>
      </c>
      <c r="O8" s="16">
        <v>0</v>
      </c>
      <c r="P8" s="36"/>
      <c r="Q8" s="32">
        <v>20</v>
      </c>
      <c r="R8" s="16">
        <f t="shared" si="0"/>
        <v>30</v>
      </c>
      <c r="S8" s="26">
        <f t="shared" si="1"/>
        <v>29</v>
      </c>
    </row>
    <row r="9" spans="1:19" ht="12.75">
      <c r="A9" s="17">
        <v>5</v>
      </c>
      <c r="B9" s="3" t="s">
        <v>42</v>
      </c>
      <c r="C9" s="3" t="s">
        <v>43</v>
      </c>
      <c r="D9" s="3" t="s">
        <v>44</v>
      </c>
      <c r="E9" s="3">
        <v>83</v>
      </c>
      <c r="F9" s="3">
        <v>7696</v>
      </c>
      <c r="G9" s="27">
        <v>92.7</v>
      </c>
      <c r="H9" s="3">
        <v>2411</v>
      </c>
      <c r="I9" s="3">
        <v>0</v>
      </c>
      <c r="J9" s="4">
        <v>4</v>
      </c>
      <c r="K9" s="3">
        <v>0</v>
      </c>
      <c r="L9" s="25">
        <v>2</v>
      </c>
      <c r="M9" s="25">
        <v>0</v>
      </c>
      <c r="N9" s="3">
        <v>4</v>
      </c>
      <c r="O9" s="3">
        <v>0</v>
      </c>
      <c r="P9" s="8"/>
      <c r="Q9" s="32">
        <v>20</v>
      </c>
      <c r="R9" s="3">
        <f t="shared" si="0"/>
        <v>30</v>
      </c>
      <c r="S9" s="26">
        <f t="shared" si="1"/>
        <v>29</v>
      </c>
    </row>
    <row r="10" spans="1:19" ht="12.75">
      <c r="A10" s="17">
        <v>6</v>
      </c>
      <c r="B10" s="3" t="s">
        <v>121</v>
      </c>
      <c r="C10" s="3" t="s">
        <v>122</v>
      </c>
      <c r="D10" s="3" t="s">
        <v>44</v>
      </c>
      <c r="E10" s="3">
        <v>83</v>
      </c>
      <c r="F10" s="3">
        <v>7696</v>
      </c>
      <c r="G10" s="27">
        <v>92.7</v>
      </c>
      <c r="H10" s="3">
        <v>1844</v>
      </c>
      <c r="I10" s="3">
        <v>0</v>
      </c>
      <c r="J10" s="4">
        <v>4</v>
      </c>
      <c r="K10" s="3">
        <v>0</v>
      </c>
      <c r="L10" s="25">
        <v>2</v>
      </c>
      <c r="M10" s="25">
        <v>0</v>
      </c>
      <c r="N10" s="3">
        <v>4</v>
      </c>
      <c r="O10" s="3">
        <v>0</v>
      </c>
      <c r="P10" s="8"/>
      <c r="Q10" s="32">
        <v>20</v>
      </c>
      <c r="R10" s="3">
        <f t="shared" si="0"/>
        <v>30</v>
      </c>
      <c r="S10" s="26">
        <f t="shared" si="1"/>
        <v>29</v>
      </c>
    </row>
    <row r="11" spans="1:19" ht="13.5" thickBot="1">
      <c r="A11" s="18">
        <v>7</v>
      </c>
      <c r="B11" s="14" t="s">
        <v>98</v>
      </c>
      <c r="C11" s="14" t="s">
        <v>99</v>
      </c>
      <c r="D11" s="14" t="s">
        <v>100</v>
      </c>
      <c r="E11" s="14">
        <v>26</v>
      </c>
      <c r="F11" s="14">
        <v>1868</v>
      </c>
      <c r="G11" s="37">
        <v>71.8</v>
      </c>
      <c r="H11" s="14">
        <v>1628</v>
      </c>
      <c r="I11" s="14">
        <v>2</v>
      </c>
      <c r="J11" s="38">
        <v>0</v>
      </c>
      <c r="K11" s="14">
        <v>0</v>
      </c>
      <c r="L11" s="14">
        <v>0</v>
      </c>
      <c r="M11" s="39">
        <v>4</v>
      </c>
      <c r="N11" s="14">
        <v>4</v>
      </c>
      <c r="O11" s="14">
        <v>0</v>
      </c>
      <c r="P11" s="40"/>
      <c r="Q11" s="14">
        <v>0</v>
      </c>
      <c r="R11" s="14">
        <f t="shared" si="0"/>
        <v>10</v>
      </c>
      <c r="S11" s="26">
        <f t="shared" si="1"/>
        <v>9</v>
      </c>
    </row>
    <row r="12" spans="1:19" ht="12.75">
      <c r="A12" s="15">
        <v>8</v>
      </c>
      <c r="B12" s="16" t="s">
        <v>21</v>
      </c>
      <c r="C12" s="16" t="s">
        <v>22</v>
      </c>
      <c r="D12" s="16" t="s">
        <v>23</v>
      </c>
      <c r="E12" s="16">
        <v>197</v>
      </c>
      <c r="F12" s="16">
        <v>7486</v>
      </c>
      <c r="G12" s="33">
        <v>38</v>
      </c>
      <c r="H12" s="16">
        <v>2316</v>
      </c>
      <c r="I12" s="16">
        <v>2</v>
      </c>
      <c r="J12" s="34">
        <v>0</v>
      </c>
      <c r="K12" s="16">
        <v>0</v>
      </c>
      <c r="L12" s="35">
        <v>0</v>
      </c>
      <c r="M12" s="35">
        <v>4</v>
      </c>
      <c r="N12" s="35">
        <v>4</v>
      </c>
      <c r="O12" s="16">
        <v>0</v>
      </c>
      <c r="P12" s="36"/>
      <c r="Q12" s="32">
        <v>20</v>
      </c>
      <c r="R12" s="16">
        <f t="shared" si="0"/>
        <v>30</v>
      </c>
      <c r="S12" s="26">
        <f t="shared" si="1"/>
        <v>29</v>
      </c>
    </row>
    <row r="13" spans="1:19" ht="12.75">
      <c r="A13" s="17">
        <v>9</v>
      </c>
      <c r="B13" s="3" t="s">
        <v>70</v>
      </c>
      <c r="C13" s="3" t="s">
        <v>71</v>
      </c>
      <c r="D13" s="3" t="s">
        <v>23</v>
      </c>
      <c r="E13" s="3">
        <v>197</v>
      </c>
      <c r="F13" s="3">
        <v>7486</v>
      </c>
      <c r="G13" s="27">
        <v>38</v>
      </c>
      <c r="H13" s="3">
        <v>2162</v>
      </c>
      <c r="I13" s="3">
        <v>2</v>
      </c>
      <c r="J13" s="4">
        <v>0</v>
      </c>
      <c r="K13" s="3">
        <v>0</v>
      </c>
      <c r="L13" s="25">
        <v>0</v>
      </c>
      <c r="M13" s="25">
        <v>4</v>
      </c>
      <c r="N13" s="25">
        <v>4</v>
      </c>
      <c r="O13" s="3">
        <v>0</v>
      </c>
      <c r="P13" s="8"/>
      <c r="Q13" s="32">
        <v>20</v>
      </c>
      <c r="R13" s="3">
        <f t="shared" si="0"/>
        <v>30</v>
      </c>
      <c r="S13" s="26">
        <f t="shared" si="1"/>
        <v>29</v>
      </c>
    </row>
    <row r="14" spans="1:19" ht="13.5" thickBot="1">
      <c r="A14" s="18">
        <v>10</v>
      </c>
      <c r="B14" s="14" t="s">
        <v>101</v>
      </c>
      <c r="C14" s="14" t="s">
        <v>102</v>
      </c>
      <c r="D14" s="14" t="s">
        <v>103</v>
      </c>
      <c r="E14" s="14">
        <v>83</v>
      </c>
      <c r="F14" s="14">
        <v>3345</v>
      </c>
      <c r="G14" s="37">
        <v>40.3</v>
      </c>
      <c r="H14" s="14">
        <v>2577</v>
      </c>
      <c r="I14" s="14">
        <v>0</v>
      </c>
      <c r="J14" s="38">
        <v>4</v>
      </c>
      <c r="K14" s="14">
        <f>SUM(K13)</f>
        <v>0</v>
      </c>
      <c r="L14" s="14">
        <f>SUM(L13)</f>
        <v>0</v>
      </c>
      <c r="M14" s="39">
        <f>SUM(M13)</f>
        <v>4</v>
      </c>
      <c r="N14" s="14">
        <v>4</v>
      </c>
      <c r="O14" s="14">
        <f>SUM(O13)</f>
        <v>0</v>
      </c>
      <c r="P14" s="40"/>
      <c r="Q14" s="14">
        <v>20</v>
      </c>
      <c r="R14" s="14">
        <f t="shared" si="0"/>
        <v>32</v>
      </c>
      <c r="S14" s="26">
        <f t="shared" si="1"/>
        <v>31</v>
      </c>
    </row>
    <row r="15" spans="1:19" ht="13.5" thickBot="1">
      <c r="A15" s="11">
        <v>11</v>
      </c>
      <c r="B15" s="11" t="s">
        <v>92</v>
      </c>
      <c r="C15" s="11" t="s">
        <v>93</v>
      </c>
      <c r="D15" s="11" t="s">
        <v>94</v>
      </c>
      <c r="E15" s="11">
        <v>131</v>
      </c>
      <c r="F15" s="11">
        <v>4186</v>
      </c>
      <c r="G15" s="41">
        <v>32</v>
      </c>
      <c r="H15" s="11">
        <v>3028</v>
      </c>
      <c r="I15" s="42">
        <v>2</v>
      </c>
      <c r="J15" s="43">
        <v>4</v>
      </c>
      <c r="K15" s="11">
        <v>0</v>
      </c>
      <c r="L15" s="11">
        <v>0</v>
      </c>
      <c r="M15" s="44">
        <v>4</v>
      </c>
      <c r="N15" s="11">
        <v>4</v>
      </c>
      <c r="O15" s="11">
        <v>0</v>
      </c>
      <c r="P15" s="8"/>
      <c r="Q15" s="11">
        <v>20</v>
      </c>
      <c r="R15" s="11">
        <f t="shared" si="0"/>
        <v>34</v>
      </c>
      <c r="S15" s="26">
        <f t="shared" si="1"/>
        <v>33</v>
      </c>
    </row>
    <row r="16" spans="1:19" ht="12.75">
      <c r="A16" s="15">
        <v>12</v>
      </c>
      <c r="B16" s="16" t="s">
        <v>112</v>
      </c>
      <c r="C16" s="16" t="s">
        <v>113</v>
      </c>
      <c r="D16" s="16" t="s">
        <v>114</v>
      </c>
      <c r="E16" s="16">
        <v>23</v>
      </c>
      <c r="F16" s="16">
        <v>2104</v>
      </c>
      <c r="G16" s="33">
        <v>91.5</v>
      </c>
      <c r="H16" s="16">
        <v>1391</v>
      </c>
      <c r="I16" s="16">
        <v>2</v>
      </c>
      <c r="J16" s="34">
        <v>0</v>
      </c>
      <c r="K16" s="16">
        <v>0</v>
      </c>
      <c r="L16" s="16">
        <v>2</v>
      </c>
      <c r="M16" s="35">
        <v>0</v>
      </c>
      <c r="N16" s="16">
        <v>4</v>
      </c>
      <c r="O16" s="16">
        <v>0</v>
      </c>
      <c r="P16" s="36"/>
      <c r="Q16" s="16">
        <v>0</v>
      </c>
      <c r="R16" s="16">
        <f t="shared" si="0"/>
        <v>8</v>
      </c>
      <c r="S16" s="26">
        <f t="shared" si="1"/>
        <v>7</v>
      </c>
    </row>
    <row r="17" spans="1:19" ht="13.5" thickBot="1">
      <c r="A17" s="18">
        <v>13</v>
      </c>
      <c r="B17" s="14" t="s">
        <v>163</v>
      </c>
      <c r="C17" s="20" t="s">
        <v>156</v>
      </c>
      <c r="D17" s="20" t="s">
        <v>158</v>
      </c>
      <c r="E17" s="14">
        <v>140</v>
      </c>
      <c r="F17" s="14">
        <v>4030</v>
      </c>
      <c r="G17" s="37">
        <v>28.8</v>
      </c>
      <c r="H17" s="14">
        <v>1269</v>
      </c>
      <c r="I17" s="14"/>
      <c r="J17" s="38"/>
      <c r="K17" s="14"/>
      <c r="L17" s="14"/>
      <c r="M17" s="14"/>
      <c r="N17" s="14"/>
      <c r="O17" s="14"/>
      <c r="P17" s="40"/>
      <c r="Q17" s="14"/>
      <c r="R17" s="14"/>
      <c r="S17" s="26">
        <f t="shared" si="1"/>
        <v>0</v>
      </c>
    </row>
    <row r="18" spans="1:19" ht="12.75">
      <c r="A18" s="9">
        <v>14</v>
      </c>
      <c r="B18" s="9" t="s">
        <v>140</v>
      </c>
      <c r="C18" s="9" t="s">
        <v>141</v>
      </c>
      <c r="D18" s="9" t="s">
        <v>142</v>
      </c>
      <c r="E18" s="9">
        <v>157</v>
      </c>
      <c r="F18" s="9">
        <v>6864</v>
      </c>
      <c r="G18" s="24">
        <v>27.9</v>
      </c>
      <c r="H18" s="45">
        <v>940</v>
      </c>
      <c r="I18" s="9">
        <v>0</v>
      </c>
      <c r="J18" s="46">
        <v>4</v>
      </c>
      <c r="K18" s="9">
        <v>0</v>
      </c>
      <c r="L18" s="9">
        <v>0</v>
      </c>
      <c r="M18" s="47">
        <v>4</v>
      </c>
      <c r="N18" s="9">
        <v>4</v>
      </c>
      <c r="O18" s="45">
        <v>5</v>
      </c>
      <c r="P18" s="8"/>
      <c r="Q18" s="9">
        <v>0</v>
      </c>
      <c r="R18" s="9">
        <f aca="true" t="shared" si="2" ref="R18:R26">SUM(I18:Q18)</f>
        <v>17</v>
      </c>
      <c r="S18" s="26">
        <f t="shared" si="1"/>
        <v>16</v>
      </c>
    </row>
    <row r="19" spans="1:19" ht="12.75">
      <c r="A19" s="3">
        <v>15</v>
      </c>
      <c r="B19" s="3" t="s">
        <v>95</v>
      </c>
      <c r="C19" s="3" t="s">
        <v>96</v>
      </c>
      <c r="D19" s="3" t="s">
        <v>97</v>
      </c>
      <c r="E19" s="3">
        <v>91</v>
      </c>
      <c r="F19" s="3">
        <v>1787</v>
      </c>
      <c r="G19" s="27">
        <v>19.6</v>
      </c>
      <c r="H19" s="3">
        <v>1339</v>
      </c>
      <c r="I19" s="3">
        <v>0</v>
      </c>
      <c r="J19" s="4">
        <v>4</v>
      </c>
      <c r="K19" s="3">
        <v>0</v>
      </c>
      <c r="L19" s="3">
        <v>0</v>
      </c>
      <c r="M19" s="25">
        <v>4</v>
      </c>
      <c r="N19" s="3">
        <v>0</v>
      </c>
      <c r="O19" s="3">
        <v>0</v>
      </c>
      <c r="P19" s="8"/>
      <c r="Q19" s="3">
        <v>0</v>
      </c>
      <c r="R19" s="3">
        <f t="shared" si="2"/>
        <v>8</v>
      </c>
      <c r="S19" s="26">
        <f t="shared" si="1"/>
        <v>7</v>
      </c>
    </row>
    <row r="20" spans="1:19" ht="12.75">
      <c r="A20" s="3">
        <v>16</v>
      </c>
      <c r="B20" s="3" t="s">
        <v>149</v>
      </c>
      <c r="C20" s="3" t="s">
        <v>150</v>
      </c>
      <c r="D20" s="3" t="s">
        <v>128</v>
      </c>
      <c r="E20" s="3">
        <v>157</v>
      </c>
      <c r="F20" s="3">
        <v>6864</v>
      </c>
      <c r="G20" s="27">
        <v>27.9</v>
      </c>
      <c r="H20" s="3">
        <v>1464</v>
      </c>
      <c r="I20" s="3">
        <v>2</v>
      </c>
      <c r="J20" s="4">
        <v>0</v>
      </c>
      <c r="K20" s="3">
        <v>0</v>
      </c>
      <c r="L20" s="3">
        <v>0</v>
      </c>
      <c r="M20" s="28">
        <v>4</v>
      </c>
      <c r="N20" s="3">
        <v>0</v>
      </c>
      <c r="O20" s="3">
        <v>0</v>
      </c>
      <c r="P20" s="8"/>
      <c r="Q20" s="3">
        <v>20</v>
      </c>
      <c r="R20" s="3">
        <f t="shared" si="2"/>
        <v>26</v>
      </c>
      <c r="S20" s="26">
        <f t="shared" si="1"/>
        <v>25</v>
      </c>
    </row>
    <row r="21" spans="1:19" ht="12.75">
      <c r="A21" s="3">
        <v>17</v>
      </c>
      <c r="B21" s="3" t="s">
        <v>126</v>
      </c>
      <c r="C21" s="3" t="s">
        <v>127</v>
      </c>
      <c r="D21" s="3" t="s">
        <v>128</v>
      </c>
      <c r="E21" s="3">
        <v>157</v>
      </c>
      <c r="F21" s="3">
        <v>6864</v>
      </c>
      <c r="G21" s="27">
        <v>27.9</v>
      </c>
      <c r="H21" s="3">
        <v>2291</v>
      </c>
      <c r="I21" s="3">
        <v>2</v>
      </c>
      <c r="J21" s="4">
        <v>0</v>
      </c>
      <c r="K21" s="3">
        <v>0</v>
      </c>
      <c r="L21" s="3">
        <v>0</v>
      </c>
      <c r="M21" s="28">
        <v>4</v>
      </c>
      <c r="N21" s="3">
        <v>0</v>
      </c>
      <c r="O21" s="3">
        <v>0</v>
      </c>
      <c r="P21" s="8"/>
      <c r="Q21" s="3">
        <v>20</v>
      </c>
      <c r="R21" s="3">
        <f t="shared" si="2"/>
        <v>26</v>
      </c>
      <c r="S21" s="26">
        <f t="shared" si="1"/>
        <v>25</v>
      </c>
    </row>
    <row r="22" spans="1:19" ht="12.75">
      <c r="A22" s="3">
        <v>18</v>
      </c>
      <c r="B22" s="3" t="s">
        <v>67</v>
      </c>
      <c r="C22" s="3" t="s">
        <v>68</v>
      </c>
      <c r="D22" s="3" t="s">
        <v>69</v>
      </c>
      <c r="E22" s="3">
        <v>103</v>
      </c>
      <c r="F22" s="3">
        <v>2869</v>
      </c>
      <c r="G22" s="27">
        <v>48.8</v>
      </c>
      <c r="H22" s="3">
        <v>1864</v>
      </c>
      <c r="I22" s="3">
        <v>0</v>
      </c>
      <c r="J22" s="4">
        <v>4</v>
      </c>
      <c r="K22" s="3">
        <v>0</v>
      </c>
      <c r="L22" s="25">
        <v>0</v>
      </c>
      <c r="M22" s="25">
        <v>4</v>
      </c>
      <c r="N22" s="3">
        <v>6</v>
      </c>
      <c r="O22" s="3">
        <v>0</v>
      </c>
      <c r="P22" s="8"/>
      <c r="Q22" s="3">
        <v>20</v>
      </c>
      <c r="R22" s="3">
        <f t="shared" si="2"/>
        <v>34</v>
      </c>
      <c r="S22" s="26">
        <f t="shared" si="1"/>
        <v>33</v>
      </c>
    </row>
    <row r="23" spans="1:19" ht="12.75">
      <c r="A23" s="3">
        <v>19</v>
      </c>
      <c r="B23" s="3" t="s">
        <v>14</v>
      </c>
      <c r="C23" s="3" t="s">
        <v>13</v>
      </c>
      <c r="D23" s="3" t="s">
        <v>15</v>
      </c>
      <c r="E23" s="3">
        <v>181</v>
      </c>
      <c r="F23" s="3">
        <v>8837</v>
      </c>
      <c r="G23" s="27">
        <v>23</v>
      </c>
      <c r="H23" s="3">
        <v>2025</v>
      </c>
      <c r="I23" s="3">
        <v>2</v>
      </c>
      <c r="J23" s="4">
        <v>0</v>
      </c>
      <c r="K23" s="3">
        <v>0</v>
      </c>
      <c r="L23" s="25">
        <v>0</v>
      </c>
      <c r="M23" s="25">
        <v>4</v>
      </c>
      <c r="N23" s="3">
        <v>4</v>
      </c>
      <c r="O23" s="3">
        <v>0</v>
      </c>
      <c r="P23" s="19"/>
      <c r="Q23" s="48">
        <v>20</v>
      </c>
      <c r="R23" s="3">
        <f t="shared" si="2"/>
        <v>30</v>
      </c>
      <c r="S23" s="26">
        <f t="shared" si="1"/>
        <v>29</v>
      </c>
    </row>
    <row r="24" spans="1:19" ht="12.75">
      <c r="A24" s="3">
        <v>20</v>
      </c>
      <c r="B24" s="3" t="s">
        <v>166</v>
      </c>
      <c r="C24" s="3" t="s">
        <v>151</v>
      </c>
      <c r="D24" s="3" t="s">
        <v>15</v>
      </c>
      <c r="E24" s="3">
        <v>181</v>
      </c>
      <c r="F24" s="3">
        <v>8837</v>
      </c>
      <c r="G24" s="27">
        <v>23</v>
      </c>
      <c r="H24" s="3">
        <v>1893</v>
      </c>
      <c r="I24" s="3">
        <v>2</v>
      </c>
      <c r="J24" s="4">
        <v>0</v>
      </c>
      <c r="K24" s="3">
        <v>0</v>
      </c>
      <c r="L24" s="25">
        <v>0</v>
      </c>
      <c r="M24" s="25">
        <v>4</v>
      </c>
      <c r="N24" s="3">
        <v>4</v>
      </c>
      <c r="O24" s="3">
        <v>0</v>
      </c>
      <c r="P24" s="19"/>
      <c r="Q24" s="48">
        <v>20</v>
      </c>
      <c r="R24" s="3">
        <f t="shared" si="2"/>
        <v>30</v>
      </c>
      <c r="S24" s="26">
        <f t="shared" si="1"/>
        <v>29</v>
      </c>
    </row>
    <row r="25" spans="1:19" ht="12.75">
      <c r="A25" s="3">
        <v>21</v>
      </c>
      <c r="B25" s="3" t="s">
        <v>167</v>
      </c>
      <c r="C25" s="3" t="s">
        <v>152</v>
      </c>
      <c r="D25" s="3" t="s">
        <v>15</v>
      </c>
      <c r="E25" s="3">
        <v>181</v>
      </c>
      <c r="F25" s="3">
        <v>8837</v>
      </c>
      <c r="G25" s="27">
        <v>23</v>
      </c>
      <c r="H25" s="3">
        <v>1501</v>
      </c>
      <c r="I25" s="3">
        <v>2</v>
      </c>
      <c r="J25" s="4">
        <v>0</v>
      </c>
      <c r="K25" s="3">
        <v>0</v>
      </c>
      <c r="L25" s="25">
        <v>0</v>
      </c>
      <c r="M25" s="25">
        <v>4</v>
      </c>
      <c r="N25" s="3">
        <v>4</v>
      </c>
      <c r="O25" s="3">
        <v>0</v>
      </c>
      <c r="P25" s="19"/>
      <c r="Q25" s="48">
        <v>20</v>
      </c>
      <c r="R25" s="3">
        <f t="shared" si="2"/>
        <v>30</v>
      </c>
      <c r="S25" s="26">
        <f t="shared" si="1"/>
        <v>29</v>
      </c>
    </row>
    <row r="26" spans="1:19" ht="12.75">
      <c r="A26" s="3">
        <v>22</v>
      </c>
      <c r="B26" s="3" t="s">
        <v>168</v>
      </c>
      <c r="C26" s="5" t="s">
        <v>159</v>
      </c>
      <c r="D26" s="5" t="s">
        <v>160</v>
      </c>
      <c r="E26" s="3">
        <v>128</v>
      </c>
      <c r="F26" s="3">
        <v>2948</v>
      </c>
      <c r="G26" s="27">
        <v>23</v>
      </c>
      <c r="H26" s="3">
        <v>1969</v>
      </c>
      <c r="I26" s="3">
        <v>2</v>
      </c>
      <c r="J26" s="4">
        <v>0</v>
      </c>
      <c r="K26" s="3">
        <v>0</v>
      </c>
      <c r="L26" s="3">
        <v>0</v>
      </c>
      <c r="M26" s="3">
        <v>4</v>
      </c>
      <c r="N26" s="3">
        <v>4</v>
      </c>
      <c r="O26" s="3">
        <v>0</v>
      </c>
      <c r="P26" s="8"/>
      <c r="Q26" s="3">
        <v>20</v>
      </c>
      <c r="R26" s="3">
        <f t="shared" si="2"/>
        <v>30</v>
      </c>
      <c r="S26" s="26">
        <f t="shared" si="1"/>
        <v>29</v>
      </c>
    </row>
    <row r="27" spans="1:19" ht="12.75">
      <c r="A27" s="3">
        <v>23</v>
      </c>
      <c r="B27" s="3" t="s">
        <v>80</v>
      </c>
      <c r="C27" s="3" t="s">
        <v>78</v>
      </c>
      <c r="D27" s="3" t="s">
        <v>79</v>
      </c>
      <c r="E27" s="3">
        <v>85</v>
      </c>
      <c r="F27" s="3">
        <v>1762</v>
      </c>
      <c r="G27" s="27">
        <v>20.7</v>
      </c>
      <c r="H27" s="3">
        <v>1381</v>
      </c>
      <c r="I27" s="3">
        <v>0</v>
      </c>
      <c r="J27" s="4">
        <v>4</v>
      </c>
      <c r="K27" s="3">
        <v>0</v>
      </c>
      <c r="L27" s="25">
        <v>0</v>
      </c>
      <c r="M27" s="25">
        <v>4</v>
      </c>
      <c r="N27" s="3">
        <v>4</v>
      </c>
      <c r="O27" s="3">
        <v>0</v>
      </c>
      <c r="P27" s="8"/>
      <c r="Q27" s="3">
        <v>0</v>
      </c>
      <c r="R27" s="3">
        <f>SUM(J27:Q27)</f>
        <v>12</v>
      </c>
      <c r="S27" s="26">
        <f t="shared" si="1"/>
        <v>11</v>
      </c>
    </row>
    <row r="28" spans="1:19" ht="12.75">
      <c r="A28" s="3">
        <v>24</v>
      </c>
      <c r="B28" s="3" t="s">
        <v>89</v>
      </c>
      <c r="C28" s="3" t="s">
        <v>90</v>
      </c>
      <c r="D28" s="3" t="s">
        <v>91</v>
      </c>
      <c r="E28" s="3">
        <v>73</v>
      </c>
      <c r="F28" s="3">
        <v>4860</v>
      </c>
      <c r="G28" s="27">
        <v>66.6</v>
      </c>
      <c r="H28" s="3">
        <v>1805</v>
      </c>
      <c r="I28" s="3">
        <v>0</v>
      </c>
      <c r="J28" s="4">
        <v>4</v>
      </c>
      <c r="K28" s="3">
        <v>0</v>
      </c>
      <c r="L28" s="3"/>
      <c r="M28" s="25">
        <v>4</v>
      </c>
      <c r="N28" s="3">
        <v>4</v>
      </c>
      <c r="O28" s="3">
        <v>0</v>
      </c>
      <c r="P28" s="8"/>
      <c r="Q28" s="48">
        <v>20</v>
      </c>
      <c r="R28" s="3">
        <f>SUM(J28:Q28)</f>
        <v>32</v>
      </c>
      <c r="S28" s="26">
        <f t="shared" si="1"/>
        <v>31</v>
      </c>
    </row>
    <row r="29" spans="1:19" ht="12.75">
      <c r="A29" s="3">
        <v>25</v>
      </c>
      <c r="B29" s="3" t="s">
        <v>18</v>
      </c>
      <c r="C29" s="3" t="s">
        <v>19</v>
      </c>
      <c r="D29" s="3" t="s">
        <v>20</v>
      </c>
      <c r="E29" s="3">
        <v>69</v>
      </c>
      <c r="F29" s="3">
        <v>4908</v>
      </c>
      <c r="G29" s="27">
        <v>71.1</v>
      </c>
      <c r="H29" s="3">
        <v>2512</v>
      </c>
      <c r="I29" s="3">
        <v>0</v>
      </c>
      <c r="J29" s="4">
        <v>4</v>
      </c>
      <c r="K29" s="3">
        <v>0</v>
      </c>
      <c r="L29" s="25">
        <v>0</v>
      </c>
      <c r="M29" s="25">
        <v>4</v>
      </c>
      <c r="N29" s="25">
        <v>8</v>
      </c>
      <c r="O29" s="3">
        <v>0</v>
      </c>
      <c r="P29" s="19"/>
      <c r="Q29" s="3">
        <v>20</v>
      </c>
      <c r="R29" s="3">
        <f>SUM(I29:Q29)</f>
        <v>36</v>
      </c>
      <c r="S29" s="26">
        <f t="shared" si="1"/>
        <v>35</v>
      </c>
    </row>
    <row r="30" spans="1:19" ht="12.75">
      <c r="A30" s="3">
        <v>26</v>
      </c>
      <c r="B30" s="3" t="s">
        <v>164</v>
      </c>
      <c r="C30" s="3" t="s">
        <v>153</v>
      </c>
      <c r="D30" s="3" t="s">
        <v>20</v>
      </c>
      <c r="E30" s="3">
        <v>69</v>
      </c>
      <c r="F30" s="3">
        <v>4908</v>
      </c>
      <c r="G30" s="27">
        <v>71.1</v>
      </c>
      <c r="H30" s="3">
        <v>1500</v>
      </c>
      <c r="I30" s="3">
        <v>0</v>
      </c>
      <c r="J30" s="4">
        <v>4</v>
      </c>
      <c r="K30" s="3">
        <v>0</v>
      </c>
      <c r="L30" s="25">
        <v>0</v>
      </c>
      <c r="M30" s="25">
        <v>4</v>
      </c>
      <c r="N30" s="25">
        <v>8</v>
      </c>
      <c r="O30" s="3">
        <v>0</v>
      </c>
      <c r="P30" s="19"/>
      <c r="Q30" s="3">
        <v>20</v>
      </c>
      <c r="R30" s="3">
        <v>36</v>
      </c>
      <c r="S30" s="26">
        <f t="shared" si="1"/>
        <v>35</v>
      </c>
    </row>
    <row r="31" spans="1:19" ht="12.75">
      <c r="A31" s="3">
        <v>27</v>
      </c>
      <c r="B31" s="3" t="s">
        <v>104</v>
      </c>
      <c r="C31" s="3" t="s">
        <v>105</v>
      </c>
      <c r="D31" s="3" t="s">
        <v>38</v>
      </c>
      <c r="E31" s="3">
        <v>102</v>
      </c>
      <c r="F31" s="3">
        <v>6794</v>
      </c>
      <c r="G31" s="27">
        <v>66.6</v>
      </c>
      <c r="H31" s="3">
        <v>2274</v>
      </c>
      <c r="I31" s="3">
        <v>2</v>
      </c>
      <c r="J31" s="4">
        <v>0</v>
      </c>
      <c r="K31" s="3">
        <v>0</v>
      </c>
      <c r="L31" s="25">
        <v>0</v>
      </c>
      <c r="M31" s="25">
        <v>4</v>
      </c>
      <c r="N31" s="25">
        <v>4</v>
      </c>
      <c r="O31" s="3">
        <v>0</v>
      </c>
      <c r="P31" s="19"/>
      <c r="Q31" s="48">
        <v>20</v>
      </c>
      <c r="R31" s="3">
        <f>SUM(I31:Q31)</f>
        <v>30</v>
      </c>
      <c r="S31" s="26">
        <f t="shared" si="1"/>
        <v>29</v>
      </c>
    </row>
    <row r="32" spans="1:19" ht="12.75">
      <c r="A32" s="3">
        <v>28</v>
      </c>
      <c r="B32" s="3" t="s">
        <v>36</v>
      </c>
      <c r="C32" s="3" t="s">
        <v>37</v>
      </c>
      <c r="D32" s="3" t="s">
        <v>38</v>
      </c>
      <c r="E32" s="3">
        <v>102</v>
      </c>
      <c r="F32" s="3">
        <v>6756</v>
      </c>
      <c r="G32" s="27">
        <v>66.6</v>
      </c>
      <c r="H32" s="3">
        <v>1938</v>
      </c>
      <c r="I32" s="3">
        <v>2</v>
      </c>
      <c r="J32" s="4">
        <v>0</v>
      </c>
      <c r="K32" s="3">
        <v>0</v>
      </c>
      <c r="L32" s="25">
        <v>0</v>
      </c>
      <c r="M32" s="25">
        <v>4</v>
      </c>
      <c r="N32" s="25">
        <v>4</v>
      </c>
      <c r="O32" s="3">
        <v>0</v>
      </c>
      <c r="P32" s="8"/>
      <c r="Q32" s="48">
        <v>20</v>
      </c>
      <c r="R32" s="3">
        <f>SUM(I32:Q32)</f>
        <v>30</v>
      </c>
      <c r="S32" s="26">
        <f t="shared" si="1"/>
        <v>29</v>
      </c>
    </row>
    <row r="33" spans="1:19" ht="12.75">
      <c r="A33" s="3">
        <v>29</v>
      </c>
      <c r="B33" s="3" t="s">
        <v>24</v>
      </c>
      <c r="C33" s="3" t="s">
        <v>26</v>
      </c>
      <c r="D33" s="3" t="s">
        <v>27</v>
      </c>
      <c r="E33" s="3">
        <v>19</v>
      </c>
      <c r="F33" s="3">
        <v>3612</v>
      </c>
      <c r="G33" s="27">
        <v>27</v>
      </c>
      <c r="H33" s="3">
        <v>2604</v>
      </c>
      <c r="I33" s="3">
        <v>0</v>
      </c>
      <c r="J33" s="4">
        <v>4</v>
      </c>
      <c r="K33" s="3">
        <v>0</v>
      </c>
      <c r="L33" s="25">
        <v>0</v>
      </c>
      <c r="M33" s="25">
        <v>4</v>
      </c>
      <c r="N33" s="25">
        <v>4</v>
      </c>
      <c r="O33" s="3">
        <v>0</v>
      </c>
      <c r="P33" s="19"/>
      <c r="Q33" s="3">
        <v>20</v>
      </c>
      <c r="R33" s="3">
        <f>SUM(I33:Q33)</f>
        <v>32</v>
      </c>
      <c r="S33" s="26">
        <f t="shared" si="1"/>
        <v>31</v>
      </c>
    </row>
    <row r="34" spans="1:19" ht="12.75">
      <c r="A34" s="3">
        <v>30</v>
      </c>
      <c r="B34" s="3" t="s">
        <v>109</v>
      </c>
      <c r="C34" s="3" t="s">
        <v>110</v>
      </c>
      <c r="D34" s="3" t="s">
        <v>111</v>
      </c>
      <c r="E34" s="3">
        <v>177</v>
      </c>
      <c r="F34" s="3">
        <v>4773</v>
      </c>
      <c r="G34" s="27">
        <v>16.7</v>
      </c>
      <c r="H34" s="3">
        <v>2081</v>
      </c>
      <c r="I34" s="3">
        <v>0</v>
      </c>
      <c r="J34" s="4">
        <v>4</v>
      </c>
      <c r="K34" s="3">
        <v>0</v>
      </c>
      <c r="L34" s="3">
        <v>0</v>
      </c>
      <c r="M34" s="25">
        <v>4</v>
      </c>
      <c r="N34" s="3">
        <v>0</v>
      </c>
      <c r="O34" s="3">
        <v>0</v>
      </c>
      <c r="P34" s="8"/>
      <c r="Q34" s="48">
        <v>20</v>
      </c>
      <c r="R34" s="3">
        <f>SUM(I34:Q34)</f>
        <v>28</v>
      </c>
      <c r="S34" s="26">
        <f t="shared" si="1"/>
        <v>27</v>
      </c>
    </row>
    <row r="35" spans="1:19" ht="12.75">
      <c r="A35" s="3">
        <v>31</v>
      </c>
      <c r="B35" s="3" t="s">
        <v>75</v>
      </c>
      <c r="C35" s="3" t="s">
        <v>76</v>
      </c>
      <c r="D35" s="3" t="s">
        <v>77</v>
      </c>
      <c r="E35" s="3">
        <v>75</v>
      </c>
      <c r="F35" s="3">
        <v>1249</v>
      </c>
      <c r="G35" s="27">
        <v>16.7</v>
      </c>
      <c r="H35" s="49">
        <v>996</v>
      </c>
      <c r="I35" s="3">
        <v>0</v>
      </c>
      <c r="J35" s="4">
        <v>4</v>
      </c>
      <c r="K35" s="3">
        <v>0</v>
      </c>
      <c r="L35" s="25">
        <v>0</v>
      </c>
      <c r="M35" s="25">
        <v>4</v>
      </c>
      <c r="N35" s="3">
        <v>4</v>
      </c>
      <c r="O35" s="49">
        <v>5</v>
      </c>
      <c r="P35" s="8"/>
      <c r="Q35" s="3">
        <v>0</v>
      </c>
      <c r="R35" s="3">
        <f>SUM(I35:Q35)</f>
        <v>17</v>
      </c>
      <c r="S35" s="26">
        <f t="shared" si="1"/>
        <v>16</v>
      </c>
    </row>
    <row r="36" spans="1:19" ht="12.75">
      <c r="A36" s="3">
        <v>32</v>
      </c>
      <c r="B36" s="3" t="s">
        <v>10</v>
      </c>
      <c r="C36" s="3" t="s">
        <v>11</v>
      </c>
      <c r="D36" s="3" t="s">
        <v>12</v>
      </c>
      <c r="E36" s="3">
        <v>138</v>
      </c>
      <c r="F36" s="3">
        <v>3287</v>
      </c>
      <c r="G36" s="27">
        <v>23.8</v>
      </c>
      <c r="H36" s="3">
        <v>2151</v>
      </c>
      <c r="I36" s="3">
        <v>0</v>
      </c>
      <c r="J36" s="4">
        <v>4</v>
      </c>
      <c r="K36" s="3">
        <v>0</v>
      </c>
      <c r="L36" s="25">
        <v>0</v>
      </c>
      <c r="M36" s="25">
        <v>4</v>
      </c>
      <c r="N36" s="3">
        <v>4</v>
      </c>
      <c r="O36" s="3">
        <v>0</v>
      </c>
      <c r="P36" s="19"/>
      <c r="Q36" s="3">
        <v>20</v>
      </c>
      <c r="R36" s="3">
        <f>SUM(J36:Q36)</f>
        <v>32</v>
      </c>
      <c r="S36" s="26">
        <f t="shared" si="1"/>
        <v>31</v>
      </c>
    </row>
    <row r="37" spans="1:19" ht="12.75">
      <c r="A37" s="3">
        <v>33</v>
      </c>
      <c r="B37" s="3" t="s">
        <v>54</v>
      </c>
      <c r="C37" s="3" t="s">
        <v>55</v>
      </c>
      <c r="D37" s="3" t="s">
        <v>56</v>
      </c>
      <c r="E37" s="3">
        <v>59</v>
      </c>
      <c r="F37" s="3">
        <v>3548</v>
      </c>
      <c r="G37" s="27">
        <v>60.1</v>
      </c>
      <c r="H37" s="3">
        <v>2004</v>
      </c>
      <c r="I37" s="3">
        <v>0</v>
      </c>
      <c r="J37" s="4">
        <v>4</v>
      </c>
      <c r="K37" s="3">
        <v>0</v>
      </c>
      <c r="L37" s="25">
        <v>0</v>
      </c>
      <c r="M37" s="25">
        <v>4</v>
      </c>
      <c r="N37" s="3">
        <v>4</v>
      </c>
      <c r="O37" s="3">
        <v>0</v>
      </c>
      <c r="P37" s="8"/>
      <c r="Q37" s="3">
        <v>20</v>
      </c>
      <c r="R37" s="3">
        <f>SUM(I37:Q37)</f>
        <v>32</v>
      </c>
      <c r="S37" s="26">
        <f t="shared" si="1"/>
        <v>31</v>
      </c>
    </row>
    <row r="38" spans="1:19" ht="12.75">
      <c r="A38" s="3">
        <v>34</v>
      </c>
      <c r="B38" s="3" t="s">
        <v>62</v>
      </c>
      <c r="C38" s="3" t="s">
        <v>63</v>
      </c>
      <c r="D38" s="3" t="s">
        <v>64</v>
      </c>
      <c r="E38" s="3">
        <v>82</v>
      </c>
      <c r="F38" s="3">
        <v>6756</v>
      </c>
      <c r="G38" s="27">
        <v>82.4</v>
      </c>
      <c r="H38" s="3">
        <v>1367</v>
      </c>
      <c r="I38" s="3">
        <v>0</v>
      </c>
      <c r="J38" s="4">
        <v>4</v>
      </c>
      <c r="K38" s="3">
        <v>0</v>
      </c>
      <c r="L38" s="25">
        <v>2</v>
      </c>
      <c r="M38" s="25">
        <v>0</v>
      </c>
      <c r="N38" s="3">
        <v>0</v>
      </c>
      <c r="O38" s="3">
        <v>0</v>
      </c>
      <c r="P38" s="19"/>
      <c r="Q38" s="48">
        <v>20</v>
      </c>
      <c r="R38" s="3">
        <f>SUM(J38:Q38)</f>
        <v>26</v>
      </c>
      <c r="S38" s="26">
        <f t="shared" si="1"/>
        <v>25</v>
      </c>
    </row>
    <row r="39" spans="1:19" ht="12.75">
      <c r="A39" s="3">
        <v>35</v>
      </c>
      <c r="B39" s="3" t="s">
        <v>65</v>
      </c>
      <c r="C39" s="3" t="s">
        <v>66</v>
      </c>
      <c r="D39" s="3" t="s">
        <v>64</v>
      </c>
      <c r="E39" s="3">
        <v>82</v>
      </c>
      <c r="F39" s="3">
        <v>6756</v>
      </c>
      <c r="G39" s="27">
        <v>82.4</v>
      </c>
      <c r="H39" s="3">
        <v>2119</v>
      </c>
      <c r="I39" s="3">
        <v>0</v>
      </c>
      <c r="J39" s="4">
        <v>4</v>
      </c>
      <c r="K39" s="3">
        <v>0</v>
      </c>
      <c r="L39" s="25">
        <v>2</v>
      </c>
      <c r="M39" s="25">
        <v>0</v>
      </c>
      <c r="N39" s="3">
        <v>0</v>
      </c>
      <c r="O39" s="3">
        <v>0</v>
      </c>
      <c r="P39" s="19"/>
      <c r="Q39" s="48">
        <v>20</v>
      </c>
      <c r="R39" s="3">
        <f>SUM(J39:Q39)</f>
        <v>26</v>
      </c>
      <c r="S39" s="26">
        <f t="shared" si="1"/>
        <v>25</v>
      </c>
    </row>
    <row r="40" spans="1:19" ht="12.75">
      <c r="A40" s="3">
        <v>36</v>
      </c>
      <c r="B40" s="3" t="s">
        <v>16</v>
      </c>
      <c r="C40" s="3" t="s">
        <v>17</v>
      </c>
      <c r="D40" s="3" t="s">
        <v>64</v>
      </c>
      <c r="E40" s="3">
        <v>82</v>
      </c>
      <c r="F40" s="3">
        <v>6756</v>
      </c>
      <c r="G40" s="27">
        <v>82.4</v>
      </c>
      <c r="H40" s="3">
        <v>2365</v>
      </c>
      <c r="I40" s="3">
        <v>0</v>
      </c>
      <c r="J40" s="4">
        <v>4</v>
      </c>
      <c r="K40" s="3">
        <v>0</v>
      </c>
      <c r="L40" s="25">
        <v>2</v>
      </c>
      <c r="M40" s="25">
        <v>0</v>
      </c>
      <c r="N40" s="3">
        <v>0</v>
      </c>
      <c r="O40" s="3">
        <v>0</v>
      </c>
      <c r="P40" s="19"/>
      <c r="Q40" s="48">
        <v>20</v>
      </c>
      <c r="R40" s="3">
        <f>SUM(J40:Q40)</f>
        <v>26</v>
      </c>
      <c r="S40" s="26">
        <f t="shared" si="1"/>
        <v>25</v>
      </c>
    </row>
    <row r="41" spans="1:19" ht="12.75">
      <c r="A41" s="3">
        <v>37</v>
      </c>
      <c r="B41" s="3" t="s">
        <v>115</v>
      </c>
      <c r="C41" s="3" t="s">
        <v>116</v>
      </c>
      <c r="D41" s="3" t="s">
        <v>117</v>
      </c>
      <c r="E41" s="3">
        <v>38</v>
      </c>
      <c r="F41" s="3">
        <v>2158</v>
      </c>
      <c r="G41" s="27">
        <v>56.8</v>
      </c>
      <c r="H41" s="3">
        <v>1639</v>
      </c>
      <c r="I41" s="3">
        <v>0</v>
      </c>
      <c r="J41" s="4">
        <v>4</v>
      </c>
      <c r="K41" s="3">
        <v>0</v>
      </c>
      <c r="L41" s="3">
        <v>0</v>
      </c>
      <c r="M41" s="25">
        <v>4</v>
      </c>
      <c r="N41" s="3">
        <v>4</v>
      </c>
      <c r="O41" s="3">
        <v>0</v>
      </c>
      <c r="P41" s="8"/>
      <c r="Q41" s="3">
        <v>0</v>
      </c>
      <c r="R41" s="3">
        <f>SUM(I41:Q41)</f>
        <v>12</v>
      </c>
      <c r="S41" s="26">
        <f t="shared" si="1"/>
        <v>11</v>
      </c>
    </row>
    <row r="42" spans="1:19" ht="12.75">
      <c r="A42" s="3">
        <v>38</v>
      </c>
      <c r="B42" s="3" t="s">
        <v>57</v>
      </c>
      <c r="C42" s="3" t="s">
        <v>58</v>
      </c>
      <c r="D42" s="3" t="s">
        <v>59</v>
      </c>
      <c r="E42" s="3">
        <v>124</v>
      </c>
      <c r="F42" s="3">
        <v>5632</v>
      </c>
      <c r="G42" s="50">
        <v>45.4</v>
      </c>
      <c r="H42" s="11">
        <v>2292</v>
      </c>
      <c r="I42" s="3">
        <v>2</v>
      </c>
      <c r="J42" s="4">
        <v>2</v>
      </c>
      <c r="K42" s="3">
        <v>0</v>
      </c>
      <c r="L42" s="25">
        <v>0</v>
      </c>
      <c r="M42" s="25">
        <v>4</v>
      </c>
      <c r="N42" s="3">
        <v>6</v>
      </c>
      <c r="O42" s="3">
        <v>0</v>
      </c>
      <c r="P42" s="8"/>
      <c r="Q42" s="3">
        <v>20</v>
      </c>
      <c r="R42" s="3">
        <f>SUM(I42:Q42)</f>
        <v>34</v>
      </c>
      <c r="S42" s="26">
        <f t="shared" si="1"/>
        <v>33</v>
      </c>
    </row>
    <row r="43" spans="1:19" ht="12.75">
      <c r="A43" s="19">
        <v>39</v>
      </c>
      <c r="B43" s="19" t="s">
        <v>135</v>
      </c>
      <c r="C43" s="19" t="s">
        <v>136</v>
      </c>
      <c r="D43" s="19" t="s">
        <v>59</v>
      </c>
      <c r="E43" s="19">
        <v>124</v>
      </c>
      <c r="F43" s="19">
        <v>5632</v>
      </c>
      <c r="G43" s="27">
        <v>45.4</v>
      </c>
      <c r="H43" s="5">
        <v>2795</v>
      </c>
      <c r="I43" s="3">
        <v>2</v>
      </c>
      <c r="J43" s="4">
        <v>2</v>
      </c>
      <c r="K43" s="3">
        <v>0</v>
      </c>
      <c r="L43" s="25">
        <v>0</v>
      </c>
      <c r="M43" s="25">
        <v>4</v>
      </c>
      <c r="N43" s="3">
        <v>6</v>
      </c>
      <c r="O43" s="3">
        <v>0</v>
      </c>
      <c r="P43" s="8"/>
      <c r="Q43" s="3">
        <v>20</v>
      </c>
      <c r="R43" s="3">
        <f>SUM(I43:Q43)</f>
        <v>34</v>
      </c>
      <c r="S43" s="26">
        <f t="shared" si="1"/>
        <v>33</v>
      </c>
    </row>
    <row r="44" spans="1:19" ht="12.75">
      <c r="A44" s="3">
        <v>40</v>
      </c>
      <c r="B44" s="3" t="s">
        <v>165</v>
      </c>
      <c r="C44" s="5" t="s">
        <v>157</v>
      </c>
      <c r="D44" s="3" t="s">
        <v>145</v>
      </c>
      <c r="E44" s="3">
        <v>51</v>
      </c>
      <c r="F44" s="3">
        <v>4293</v>
      </c>
      <c r="G44" s="50">
        <v>84.2</v>
      </c>
      <c r="H44" s="3">
        <v>2250</v>
      </c>
      <c r="I44" s="3">
        <v>2</v>
      </c>
      <c r="J44" s="4">
        <v>0</v>
      </c>
      <c r="K44" s="3">
        <v>0</v>
      </c>
      <c r="L44" s="3">
        <v>2</v>
      </c>
      <c r="M44" s="28">
        <v>4</v>
      </c>
      <c r="N44" s="3">
        <v>2</v>
      </c>
      <c r="O44" s="3">
        <v>0</v>
      </c>
      <c r="P44" s="8"/>
      <c r="Q44" s="3">
        <v>0</v>
      </c>
      <c r="R44" s="3">
        <v>10</v>
      </c>
      <c r="S44" s="26">
        <f t="shared" si="1"/>
        <v>9</v>
      </c>
    </row>
    <row r="45" spans="1:19" ht="12.75">
      <c r="A45" s="19">
        <v>41</v>
      </c>
      <c r="B45" s="19" t="s">
        <v>143</v>
      </c>
      <c r="C45" s="19" t="s">
        <v>144</v>
      </c>
      <c r="D45" s="19" t="s">
        <v>145</v>
      </c>
      <c r="E45" s="19">
        <v>51</v>
      </c>
      <c r="F45" s="19">
        <v>4293</v>
      </c>
      <c r="G45" s="27">
        <v>84.2</v>
      </c>
      <c r="H45" s="3">
        <v>1714</v>
      </c>
      <c r="I45" s="3">
        <v>2</v>
      </c>
      <c r="J45" s="4">
        <v>0</v>
      </c>
      <c r="K45" s="3">
        <v>0</v>
      </c>
      <c r="L45" s="3">
        <v>2</v>
      </c>
      <c r="M45" s="3">
        <v>4</v>
      </c>
      <c r="N45" s="3">
        <v>2</v>
      </c>
      <c r="O45" s="3">
        <v>0</v>
      </c>
      <c r="P45" s="8"/>
      <c r="Q45" s="3">
        <v>0</v>
      </c>
      <c r="R45" s="3">
        <f>SUM(I45:Q45)</f>
        <v>10</v>
      </c>
      <c r="S45" s="26">
        <f t="shared" si="1"/>
        <v>9</v>
      </c>
    </row>
    <row r="46" spans="1:19" ht="12.75">
      <c r="A46" s="3">
        <v>42</v>
      </c>
      <c r="B46" s="3" t="s">
        <v>118</v>
      </c>
      <c r="C46" s="3" t="s">
        <v>119</v>
      </c>
      <c r="D46" s="3" t="s">
        <v>120</v>
      </c>
      <c r="E46" s="3">
        <v>36</v>
      </c>
      <c r="F46" s="3">
        <v>1667</v>
      </c>
      <c r="G46" s="27">
        <v>46.3</v>
      </c>
      <c r="H46" s="49">
        <v>1109</v>
      </c>
      <c r="I46" s="3">
        <v>0</v>
      </c>
      <c r="J46" s="4">
        <v>4</v>
      </c>
      <c r="K46" s="3">
        <v>0</v>
      </c>
      <c r="L46" s="3">
        <v>0</v>
      </c>
      <c r="M46" s="25">
        <v>4</v>
      </c>
      <c r="N46" s="3">
        <v>6</v>
      </c>
      <c r="O46" s="49">
        <v>5</v>
      </c>
      <c r="P46" s="8"/>
      <c r="Q46" s="3">
        <v>0</v>
      </c>
      <c r="R46" s="3">
        <f>SUM(J46:Q46)</f>
        <v>19</v>
      </c>
      <c r="S46" s="26">
        <f t="shared" si="1"/>
        <v>18</v>
      </c>
    </row>
    <row r="47" spans="1:19" ht="12.75">
      <c r="A47" s="3">
        <v>43</v>
      </c>
      <c r="B47" s="3" t="s">
        <v>146</v>
      </c>
      <c r="C47" s="3" t="s">
        <v>147</v>
      </c>
      <c r="D47" s="3" t="s">
        <v>148</v>
      </c>
      <c r="E47" s="3">
        <v>78</v>
      </c>
      <c r="F47" s="3">
        <v>2440</v>
      </c>
      <c r="G47" s="27">
        <v>31.3</v>
      </c>
      <c r="H47" s="3">
        <v>1691</v>
      </c>
      <c r="I47" s="3">
        <v>0</v>
      </c>
      <c r="J47" s="4">
        <v>4</v>
      </c>
      <c r="K47" s="3">
        <v>0</v>
      </c>
      <c r="L47" s="3">
        <v>0</v>
      </c>
      <c r="M47" s="3">
        <v>4</v>
      </c>
      <c r="N47" s="3">
        <v>4</v>
      </c>
      <c r="O47" s="3">
        <v>0</v>
      </c>
      <c r="P47" s="8"/>
      <c r="Q47" s="3">
        <v>0</v>
      </c>
      <c r="R47" s="3">
        <f>SUM(I47:Q47)</f>
        <v>12</v>
      </c>
      <c r="S47" s="26">
        <f t="shared" si="1"/>
        <v>11</v>
      </c>
    </row>
    <row r="48" spans="1:19" ht="12.75">
      <c r="A48" s="3">
        <v>44</v>
      </c>
      <c r="B48" s="3" t="s">
        <v>123</v>
      </c>
      <c r="C48" s="3" t="s">
        <v>124</v>
      </c>
      <c r="D48" s="3" t="s">
        <v>125</v>
      </c>
      <c r="E48" s="3">
        <v>74</v>
      </c>
      <c r="F48" s="3">
        <v>2173</v>
      </c>
      <c r="G48" s="27">
        <v>29.4</v>
      </c>
      <c r="H48" s="3">
        <v>2691</v>
      </c>
      <c r="I48" s="3">
        <v>2</v>
      </c>
      <c r="J48" s="4">
        <v>0</v>
      </c>
      <c r="K48" s="3">
        <v>0</v>
      </c>
      <c r="L48" s="3">
        <v>0</v>
      </c>
      <c r="M48" s="25">
        <v>4</v>
      </c>
      <c r="N48" s="3">
        <v>4</v>
      </c>
      <c r="O48" s="3">
        <v>0</v>
      </c>
      <c r="P48" s="8"/>
      <c r="Q48" s="3">
        <v>0</v>
      </c>
      <c r="R48" s="3">
        <f>SUM(I48:Q48)</f>
        <v>10</v>
      </c>
      <c r="S48" s="26">
        <f t="shared" si="1"/>
        <v>9</v>
      </c>
    </row>
    <row r="49" spans="1:19" ht="12.75">
      <c r="A49" s="3">
        <v>45</v>
      </c>
      <c r="B49" s="3" t="s">
        <v>30</v>
      </c>
      <c r="C49" s="3" t="s">
        <v>31</v>
      </c>
      <c r="D49" s="3" t="s">
        <v>32</v>
      </c>
      <c r="E49" s="3">
        <v>56</v>
      </c>
      <c r="F49" s="3">
        <v>3546</v>
      </c>
      <c r="G49" s="27">
        <v>63.3</v>
      </c>
      <c r="H49" s="3">
        <v>2156</v>
      </c>
      <c r="I49" s="3">
        <v>0</v>
      </c>
      <c r="J49" s="4">
        <v>4</v>
      </c>
      <c r="K49" s="3">
        <v>0</v>
      </c>
      <c r="L49" s="25">
        <v>0</v>
      </c>
      <c r="M49" s="25">
        <v>4</v>
      </c>
      <c r="N49" s="25">
        <v>6</v>
      </c>
      <c r="O49" s="3">
        <v>0</v>
      </c>
      <c r="P49" s="19"/>
      <c r="Q49" s="3">
        <v>20</v>
      </c>
      <c r="R49" s="3">
        <f>SUM(I49:Q49)</f>
        <v>34</v>
      </c>
      <c r="S49" s="26">
        <f t="shared" si="1"/>
        <v>33</v>
      </c>
    </row>
    <row r="50" spans="1:19" ht="12.75">
      <c r="A50" s="3">
        <v>46</v>
      </c>
      <c r="B50" s="3" t="s">
        <v>132</v>
      </c>
      <c r="C50" s="3" t="s">
        <v>133</v>
      </c>
      <c r="D50" s="3" t="s">
        <v>134</v>
      </c>
      <c r="E50" s="3">
        <v>177</v>
      </c>
      <c r="F50" s="3">
        <v>4773</v>
      </c>
      <c r="G50" s="27">
        <v>16.7</v>
      </c>
      <c r="H50" s="3">
        <v>1408</v>
      </c>
      <c r="I50" s="3">
        <v>2</v>
      </c>
      <c r="J50" s="4">
        <v>0</v>
      </c>
      <c r="K50" s="3">
        <v>0</v>
      </c>
      <c r="L50" s="3">
        <v>0</v>
      </c>
      <c r="M50" s="28">
        <v>4</v>
      </c>
      <c r="N50" s="3">
        <v>4</v>
      </c>
      <c r="O50" s="3">
        <v>0</v>
      </c>
      <c r="P50" s="8"/>
      <c r="Q50" s="48">
        <v>20</v>
      </c>
      <c r="R50" s="3">
        <f>SUM(I50:Q50)</f>
        <v>30</v>
      </c>
      <c r="S50" s="26">
        <f t="shared" si="1"/>
        <v>29</v>
      </c>
    </row>
    <row r="51" spans="1:19" ht="12.75">
      <c r="A51" s="3">
        <v>47</v>
      </c>
      <c r="B51" s="3" t="s">
        <v>129</v>
      </c>
      <c r="C51" s="3" t="s">
        <v>130</v>
      </c>
      <c r="D51" s="3" t="s">
        <v>131</v>
      </c>
      <c r="E51" s="3">
        <v>74</v>
      </c>
      <c r="F51" s="3">
        <v>2986</v>
      </c>
      <c r="G51" s="27">
        <v>40.4</v>
      </c>
      <c r="H51" s="3">
        <v>2270</v>
      </c>
      <c r="I51" s="3">
        <v>0</v>
      </c>
      <c r="J51" s="4">
        <v>4</v>
      </c>
      <c r="K51" s="3">
        <v>0</v>
      </c>
      <c r="L51" s="3">
        <v>0</v>
      </c>
      <c r="M51" s="28">
        <v>4</v>
      </c>
      <c r="N51" s="3">
        <v>4</v>
      </c>
      <c r="O51" s="3">
        <v>0</v>
      </c>
      <c r="P51" s="8"/>
      <c r="Q51" s="3">
        <v>20</v>
      </c>
      <c r="R51" s="3">
        <f>SUM(I51:Q51)</f>
        <v>32</v>
      </c>
      <c r="S51" s="26">
        <f t="shared" si="1"/>
        <v>31</v>
      </c>
    </row>
    <row r="52" spans="1:19" ht="12.75">
      <c r="A52" s="3">
        <v>48</v>
      </c>
      <c r="B52" s="3" t="s">
        <v>8</v>
      </c>
      <c r="C52" s="3" t="s">
        <v>5</v>
      </c>
      <c r="D52" s="3" t="s">
        <v>6</v>
      </c>
      <c r="E52" s="3">
        <v>87</v>
      </c>
      <c r="F52" s="3">
        <v>2782</v>
      </c>
      <c r="G52" s="27">
        <v>32</v>
      </c>
      <c r="H52" s="3">
        <v>2092</v>
      </c>
      <c r="I52" s="3">
        <v>0</v>
      </c>
      <c r="J52" s="4">
        <v>4</v>
      </c>
      <c r="K52" s="3">
        <v>0</v>
      </c>
      <c r="L52" s="25">
        <v>0</v>
      </c>
      <c r="M52" s="25">
        <v>4</v>
      </c>
      <c r="N52" s="3">
        <v>4</v>
      </c>
      <c r="O52" s="3">
        <v>0</v>
      </c>
      <c r="P52" s="8"/>
      <c r="Q52" s="3">
        <v>20</v>
      </c>
      <c r="R52" s="3">
        <f>SUM(J52:Q52)</f>
        <v>32</v>
      </c>
      <c r="S52" s="26">
        <f t="shared" si="1"/>
        <v>31</v>
      </c>
    </row>
    <row r="53" spans="1:19" ht="12.75">
      <c r="A53" s="3">
        <v>49</v>
      </c>
      <c r="B53" s="3" t="s">
        <v>162</v>
      </c>
      <c r="C53" s="3" t="s">
        <v>178</v>
      </c>
      <c r="D53" s="3" t="s">
        <v>161</v>
      </c>
      <c r="E53" s="3">
        <v>42</v>
      </c>
      <c r="F53" s="3">
        <v>3460</v>
      </c>
      <c r="G53" s="3">
        <v>82.4</v>
      </c>
      <c r="H53" s="3">
        <v>2674</v>
      </c>
      <c r="I53" s="3">
        <v>0</v>
      </c>
      <c r="J53" s="4">
        <v>4</v>
      </c>
      <c r="K53" s="3">
        <v>0</v>
      </c>
      <c r="L53" s="3">
        <v>2</v>
      </c>
      <c r="M53" s="3">
        <v>0</v>
      </c>
      <c r="N53" s="3">
        <v>4</v>
      </c>
      <c r="O53" s="3">
        <v>0</v>
      </c>
      <c r="P53" s="8"/>
      <c r="Q53" s="3">
        <v>20</v>
      </c>
      <c r="R53" s="3">
        <f aca="true" t="shared" si="3" ref="R53:R60">SUM(I53:Q53)</f>
        <v>30</v>
      </c>
      <c r="S53" s="26">
        <f t="shared" si="1"/>
        <v>29</v>
      </c>
    </row>
    <row r="54" spans="1:19" ht="12.75">
      <c r="A54" s="3">
        <v>50</v>
      </c>
      <c r="B54" s="3" t="s">
        <v>84</v>
      </c>
      <c r="C54" s="3" t="s">
        <v>85</v>
      </c>
      <c r="D54" s="3" t="s">
        <v>86</v>
      </c>
      <c r="E54" s="3">
        <v>68</v>
      </c>
      <c r="F54" s="3">
        <v>4787</v>
      </c>
      <c r="G54" s="27">
        <v>70.4</v>
      </c>
      <c r="H54" s="3">
        <v>3073</v>
      </c>
      <c r="I54" s="3">
        <v>2</v>
      </c>
      <c r="J54" s="4">
        <v>0</v>
      </c>
      <c r="K54" s="3">
        <v>0</v>
      </c>
      <c r="L54" s="3">
        <v>0</v>
      </c>
      <c r="M54" s="25">
        <v>4</v>
      </c>
      <c r="N54" s="3">
        <v>0</v>
      </c>
      <c r="O54" s="3">
        <v>0</v>
      </c>
      <c r="P54" s="8"/>
      <c r="Q54" s="3">
        <v>20</v>
      </c>
      <c r="R54" s="3">
        <f t="shared" si="3"/>
        <v>26</v>
      </c>
      <c r="S54" s="26">
        <f t="shared" si="1"/>
        <v>25</v>
      </c>
    </row>
    <row r="55" spans="1:19" ht="12.75">
      <c r="A55" s="3">
        <v>51</v>
      </c>
      <c r="B55" s="10" t="s">
        <v>87</v>
      </c>
      <c r="C55" s="3" t="s">
        <v>88</v>
      </c>
      <c r="D55" s="3" t="s">
        <v>183</v>
      </c>
      <c r="E55" s="3">
        <v>72</v>
      </c>
      <c r="F55" s="3">
        <v>2387</v>
      </c>
      <c r="G55" s="27">
        <v>33.2</v>
      </c>
      <c r="H55" s="49">
        <v>1084</v>
      </c>
      <c r="I55" s="3">
        <v>2</v>
      </c>
      <c r="J55" s="4">
        <v>0</v>
      </c>
      <c r="K55" s="3">
        <v>0</v>
      </c>
      <c r="L55" s="3">
        <v>0</v>
      </c>
      <c r="M55" s="25">
        <v>4</v>
      </c>
      <c r="N55" s="3">
        <v>4</v>
      </c>
      <c r="O55" s="49">
        <v>5</v>
      </c>
      <c r="P55" s="8"/>
      <c r="Q55" s="48">
        <v>0</v>
      </c>
      <c r="R55" s="3">
        <f t="shared" si="3"/>
        <v>15</v>
      </c>
      <c r="S55" s="26">
        <f t="shared" si="1"/>
        <v>14</v>
      </c>
    </row>
    <row r="56" spans="1:19" ht="12.75">
      <c r="A56" s="3">
        <v>52</v>
      </c>
      <c r="B56" s="3" t="s">
        <v>72</v>
      </c>
      <c r="C56" s="3" t="s">
        <v>73</v>
      </c>
      <c r="D56" s="3" t="s">
        <v>74</v>
      </c>
      <c r="E56" s="3">
        <v>70</v>
      </c>
      <c r="F56" s="3">
        <v>1428</v>
      </c>
      <c r="G56" s="27">
        <v>20.4</v>
      </c>
      <c r="H56" s="49">
        <v>924</v>
      </c>
      <c r="I56" s="3">
        <v>2</v>
      </c>
      <c r="J56" s="4">
        <v>0</v>
      </c>
      <c r="K56" s="3">
        <v>0</v>
      </c>
      <c r="L56" s="25">
        <v>0</v>
      </c>
      <c r="M56" s="25">
        <v>4</v>
      </c>
      <c r="N56" s="3">
        <v>6</v>
      </c>
      <c r="O56" s="49">
        <v>5</v>
      </c>
      <c r="P56" s="8"/>
      <c r="Q56" s="3">
        <v>0</v>
      </c>
      <c r="R56" s="3">
        <f t="shared" si="3"/>
        <v>17</v>
      </c>
      <c r="S56" s="26">
        <f t="shared" si="1"/>
        <v>16</v>
      </c>
    </row>
    <row r="57" spans="1:19" ht="12.75">
      <c r="A57" s="3">
        <v>53</v>
      </c>
      <c r="B57" s="3" t="s">
        <v>51</v>
      </c>
      <c r="C57" s="3" t="s">
        <v>52</v>
      </c>
      <c r="D57" s="3" t="s">
        <v>53</v>
      </c>
      <c r="E57" s="3">
        <v>93</v>
      </c>
      <c r="F57" s="3">
        <v>2802</v>
      </c>
      <c r="G57" s="27">
        <v>30.01</v>
      </c>
      <c r="H57" s="3">
        <v>1894</v>
      </c>
      <c r="I57" s="3">
        <v>2</v>
      </c>
      <c r="J57" s="4">
        <v>0</v>
      </c>
      <c r="K57" s="3">
        <v>0</v>
      </c>
      <c r="L57" s="25">
        <v>2</v>
      </c>
      <c r="M57" s="25">
        <v>0</v>
      </c>
      <c r="N57" s="3">
        <v>4</v>
      </c>
      <c r="O57" s="3">
        <v>0</v>
      </c>
      <c r="P57" s="8"/>
      <c r="Q57" s="3">
        <v>20</v>
      </c>
      <c r="R57" s="3">
        <f t="shared" si="3"/>
        <v>28</v>
      </c>
      <c r="S57" s="26">
        <f t="shared" si="1"/>
        <v>27</v>
      </c>
    </row>
    <row r="58" spans="1:19" ht="12.75">
      <c r="A58" s="3">
        <v>54</v>
      </c>
      <c r="B58" s="3" t="s">
        <v>49</v>
      </c>
      <c r="C58" s="3" t="s">
        <v>50</v>
      </c>
      <c r="D58" s="3" t="s">
        <v>48</v>
      </c>
      <c r="E58" s="3">
        <v>88</v>
      </c>
      <c r="F58" s="3">
        <v>2530</v>
      </c>
      <c r="G58" s="27">
        <v>28.8</v>
      </c>
      <c r="H58" s="3">
        <v>1383</v>
      </c>
      <c r="I58" s="3">
        <v>0</v>
      </c>
      <c r="J58" s="4">
        <v>4</v>
      </c>
      <c r="K58" s="3">
        <v>0</v>
      </c>
      <c r="L58" s="25">
        <v>0</v>
      </c>
      <c r="M58" s="25">
        <v>4</v>
      </c>
      <c r="N58" s="3">
        <v>4</v>
      </c>
      <c r="O58" s="3">
        <v>0</v>
      </c>
      <c r="P58" s="8"/>
      <c r="Q58" s="3">
        <v>0</v>
      </c>
      <c r="R58" s="3">
        <f t="shared" si="3"/>
        <v>12</v>
      </c>
      <c r="S58" s="26">
        <f t="shared" si="1"/>
        <v>11</v>
      </c>
    </row>
    <row r="59" spans="1:19" ht="12.75">
      <c r="A59" s="3">
        <v>55</v>
      </c>
      <c r="B59" s="3" t="s">
        <v>106</v>
      </c>
      <c r="C59" s="3" t="s">
        <v>107</v>
      </c>
      <c r="D59" s="3" t="s">
        <v>108</v>
      </c>
      <c r="E59" s="3">
        <v>65</v>
      </c>
      <c r="F59" s="3">
        <v>1745</v>
      </c>
      <c r="G59" s="27">
        <v>26.8</v>
      </c>
      <c r="H59" s="3">
        <v>1427</v>
      </c>
      <c r="I59" s="3">
        <v>2</v>
      </c>
      <c r="J59" s="4">
        <v>0</v>
      </c>
      <c r="K59" s="3">
        <v>0</v>
      </c>
      <c r="L59" s="3">
        <v>0</v>
      </c>
      <c r="M59" s="25">
        <v>4</v>
      </c>
      <c r="N59" s="3">
        <v>4</v>
      </c>
      <c r="O59" s="3">
        <v>0</v>
      </c>
      <c r="P59" s="8"/>
      <c r="Q59" s="3">
        <v>0</v>
      </c>
      <c r="R59" s="3">
        <f t="shared" si="3"/>
        <v>10</v>
      </c>
      <c r="S59" s="26">
        <f t="shared" si="1"/>
        <v>9</v>
      </c>
    </row>
    <row r="60" spans="1:19" ht="12.75">
      <c r="A60" s="3">
        <v>56</v>
      </c>
      <c r="B60" s="3" t="s">
        <v>28</v>
      </c>
      <c r="C60" s="3" t="s">
        <v>25</v>
      </c>
      <c r="D60" s="3" t="s">
        <v>29</v>
      </c>
      <c r="E60" s="3">
        <v>63</v>
      </c>
      <c r="F60" s="3">
        <v>4409</v>
      </c>
      <c r="G60" s="27">
        <v>70</v>
      </c>
      <c r="H60" s="3">
        <v>2784</v>
      </c>
      <c r="I60" s="3">
        <v>2</v>
      </c>
      <c r="J60" s="4">
        <v>0</v>
      </c>
      <c r="K60" s="3">
        <v>0</v>
      </c>
      <c r="L60" s="25">
        <v>0</v>
      </c>
      <c r="M60" s="25">
        <v>4</v>
      </c>
      <c r="N60" s="25">
        <v>4</v>
      </c>
      <c r="O60" s="3">
        <v>0</v>
      </c>
      <c r="P60" s="8"/>
      <c r="Q60" s="3">
        <v>20</v>
      </c>
      <c r="R60" s="3">
        <f t="shared" si="3"/>
        <v>30</v>
      </c>
      <c r="S60" s="26">
        <f t="shared" si="1"/>
        <v>29</v>
      </c>
    </row>
    <row r="61" spans="1:19" ht="13.5" thickBot="1">
      <c r="A61" s="3" t="s">
        <v>187</v>
      </c>
      <c r="B61" s="3"/>
      <c r="C61" s="3" t="s">
        <v>188</v>
      </c>
      <c r="D61" s="3" t="s">
        <v>91</v>
      </c>
      <c r="E61" s="3">
        <v>73</v>
      </c>
      <c r="F61" s="3">
        <v>4860</v>
      </c>
      <c r="G61" s="27">
        <v>66.6</v>
      </c>
      <c r="H61" s="3">
        <v>1805</v>
      </c>
      <c r="I61" s="3">
        <v>0</v>
      </c>
      <c r="J61" s="4">
        <v>4</v>
      </c>
      <c r="K61" s="3">
        <v>0</v>
      </c>
      <c r="L61" s="3"/>
      <c r="M61" s="25">
        <v>4</v>
      </c>
      <c r="N61" s="3">
        <v>4</v>
      </c>
      <c r="O61" s="3">
        <v>0</v>
      </c>
      <c r="P61" s="8"/>
      <c r="Q61" s="48">
        <v>20</v>
      </c>
      <c r="R61" s="3">
        <f>SUM(J61:Q61)</f>
        <v>32</v>
      </c>
      <c r="S61" s="26">
        <f t="shared" si="1"/>
        <v>31</v>
      </c>
    </row>
    <row r="62" spans="1:19" ht="13.5" thickBot="1">
      <c r="A62" s="3"/>
      <c r="B62" s="66" t="s">
        <v>45</v>
      </c>
      <c r="C62" s="67" t="s">
        <v>180</v>
      </c>
      <c r="D62" s="67" t="s">
        <v>184</v>
      </c>
      <c r="E62" s="64"/>
      <c r="F62" s="13"/>
      <c r="G62" s="13"/>
      <c r="H62" s="13"/>
      <c r="I62" s="13"/>
      <c r="J62" s="2"/>
      <c r="K62" s="13"/>
      <c r="L62" s="13"/>
      <c r="M62" s="13"/>
      <c r="N62" s="13"/>
      <c r="O62" s="13"/>
      <c r="P62" s="51"/>
      <c r="Q62" s="13"/>
      <c r="R62" s="13"/>
      <c r="S62" s="52"/>
    </row>
    <row r="63" spans="1:19" ht="13.5" thickBot="1">
      <c r="A63" s="3" t="s">
        <v>4</v>
      </c>
      <c r="B63" s="3" t="s">
        <v>46</v>
      </c>
      <c r="C63" s="3" t="s">
        <v>47</v>
      </c>
      <c r="D63" s="3" t="s">
        <v>48</v>
      </c>
      <c r="E63" s="65"/>
      <c r="F63" s="11"/>
      <c r="G63" s="41">
        <v>28.8</v>
      </c>
      <c r="H63" s="19"/>
      <c r="I63" s="11">
        <v>0</v>
      </c>
      <c r="J63" s="43">
        <v>4</v>
      </c>
      <c r="K63" s="11">
        <v>0</v>
      </c>
      <c r="L63" s="11">
        <v>0</v>
      </c>
      <c r="M63" s="11">
        <v>4</v>
      </c>
      <c r="N63" s="11">
        <v>4</v>
      </c>
      <c r="O63" s="11">
        <v>0</v>
      </c>
      <c r="P63" s="19"/>
      <c r="Q63" s="11">
        <v>20</v>
      </c>
      <c r="R63" s="11">
        <v>32</v>
      </c>
      <c r="S63" s="61">
        <v>31</v>
      </c>
    </row>
    <row r="64" spans="1:19" ht="13.5" thickBot="1">
      <c r="A64" s="3" t="s">
        <v>9</v>
      </c>
      <c r="B64" s="3" t="s">
        <v>81</v>
      </c>
      <c r="C64" s="3" t="s">
        <v>83</v>
      </c>
      <c r="D64" s="3" t="s">
        <v>82</v>
      </c>
      <c r="E64" s="64"/>
      <c r="F64" s="13"/>
      <c r="G64" s="62">
        <v>66.6</v>
      </c>
      <c r="H64" s="13"/>
      <c r="I64" s="13">
        <v>0</v>
      </c>
      <c r="J64" s="2">
        <v>4</v>
      </c>
      <c r="K64" s="13">
        <v>20</v>
      </c>
      <c r="L64" s="13">
        <v>0</v>
      </c>
      <c r="M64" s="13">
        <v>4</v>
      </c>
      <c r="N64" s="13">
        <v>4</v>
      </c>
      <c r="O64" s="13">
        <v>0</v>
      </c>
      <c r="P64" s="51"/>
      <c r="Q64" s="13">
        <v>20</v>
      </c>
      <c r="R64" s="13">
        <v>52</v>
      </c>
      <c r="S64" s="52">
        <v>40</v>
      </c>
    </row>
    <row r="65" spans="1:20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58"/>
      <c r="T65" s="59"/>
    </row>
    <row r="66" spans="1:20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58"/>
      <c r="T66" s="59"/>
    </row>
    <row r="67" spans="1:20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 t="s">
        <v>185</v>
      </c>
      <c r="O67" s="19"/>
      <c r="P67" s="19"/>
      <c r="Q67" s="19"/>
      <c r="R67" s="19"/>
      <c r="S67" s="58"/>
      <c r="T67" s="59"/>
    </row>
    <row r="68" spans="1:20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58"/>
      <c r="T68" s="59"/>
    </row>
    <row r="69" spans="1:20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 t="s">
        <v>186</v>
      </c>
      <c r="O69" s="19"/>
      <c r="P69" s="19"/>
      <c r="Q69" s="19"/>
      <c r="R69" s="19"/>
      <c r="S69" s="58"/>
      <c r="T69" s="59"/>
    </row>
    <row r="70" spans="1:20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58"/>
      <c r="T70" s="59"/>
    </row>
    <row r="71" spans="1:20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58"/>
      <c r="T71" s="59"/>
    </row>
    <row r="72" spans="1:20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58"/>
      <c r="T72" s="59"/>
    </row>
    <row r="73" spans="1:20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58"/>
      <c r="T73" s="59"/>
    </row>
    <row r="74" spans="1:20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58"/>
      <c r="T74" s="59"/>
    </row>
    <row r="75" spans="1:20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58"/>
      <c r="T75" s="59"/>
    </row>
    <row r="76" spans="1:20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58"/>
      <c r="T76" s="59"/>
    </row>
    <row r="77" spans="1:20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58"/>
      <c r="T77" s="59"/>
    </row>
    <row r="78" spans="1:20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58"/>
      <c r="T78" s="59"/>
    </row>
    <row r="79" spans="1:20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58"/>
      <c r="T79" s="59"/>
    </row>
    <row r="80" spans="1:20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58"/>
      <c r="T80" s="59"/>
    </row>
    <row r="81" spans="1:20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58"/>
      <c r="T81" s="59"/>
    </row>
    <row r="82" spans="1:20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58"/>
      <c r="T82" s="59"/>
    </row>
    <row r="83" spans="1:20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58"/>
      <c r="T83" s="59"/>
    </row>
    <row r="84" spans="1:20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58"/>
      <c r="T84" s="59"/>
    </row>
    <row r="85" spans="1:20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58"/>
      <c r="T85" s="59"/>
    </row>
    <row r="86" spans="1:20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58"/>
      <c r="T86" s="59"/>
    </row>
    <row r="87" spans="1:20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58"/>
      <c r="T87" s="59"/>
    </row>
    <row r="88" spans="1:20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58"/>
      <c r="T88" s="59"/>
    </row>
    <row r="89" spans="1:20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58"/>
      <c r="T89" s="59"/>
    </row>
    <row r="90" spans="1:20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58"/>
      <c r="T90" s="59"/>
    </row>
    <row r="91" spans="1:20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58"/>
      <c r="T91" s="59"/>
    </row>
    <row r="92" spans="1:20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58"/>
      <c r="T92" s="59"/>
    </row>
    <row r="93" spans="1:20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58"/>
      <c r="T93" s="59"/>
    </row>
    <row r="94" spans="1:20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58"/>
      <c r="T94" s="59"/>
    </row>
    <row r="95" spans="1:20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58"/>
      <c r="T95" s="59"/>
    </row>
    <row r="96" spans="1:20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58"/>
      <c r="T96" s="59"/>
    </row>
    <row r="97" spans="1:20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58"/>
      <c r="T97" s="59"/>
    </row>
    <row r="98" spans="1:20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58"/>
      <c r="T98" s="59"/>
    </row>
    <row r="99" spans="1:20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58"/>
      <c r="T99" s="59"/>
    </row>
    <row r="100" spans="1:20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58"/>
      <c r="T100" s="59"/>
    </row>
    <row r="101" spans="1:20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58"/>
      <c r="T101" s="59"/>
    </row>
    <row r="102" spans="1:20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58"/>
      <c r="T102" s="59"/>
    </row>
    <row r="103" spans="1:20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58"/>
      <c r="T103" s="59"/>
    </row>
    <row r="104" spans="1:20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58"/>
      <c r="T104" s="59"/>
    </row>
    <row r="105" spans="1:20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58"/>
      <c r="T105" s="59"/>
    </row>
    <row r="106" spans="1:20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58"/>
      <c r="T106" s="59"/>
    </row>
    <row r="107" spans="1:20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58"/>
      <c r="T107" s="59"/>
    </row>
    <row r="108" spans="1:20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58"/>
      <c r="T108" s="59"/>
    </row>
    <row r="109" spans="1:20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58"/>
      <c r="T109" s="59"/>
    </row>
    <row r="110" spans="1:20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58"/>
      <c r="T110" s="59"/>
    </row>
    <row r="111" spans="1:20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58"/>
      <c r="T111" s="59"/>
    </row>
    <row r="112" spans="1:20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58"/>
      <c r="T112" s="59"/>
    </row>
    <row r="113" spans="1:20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58"/>
      <c r="T113" s="59"/>
    </row>
    <row r="114" spans="1:20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58"/>
      <c r="T114" s="59"/>
    </row>
    <row r="115" spans="1:20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58"/>
      <c r="T115" s="59"/>
    </row>
    <row r="116" spans="1:20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58"/>
      <c r="T116" s="59"/>
    </row>
    <row r="117" spans="1:20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58"/>
      <c r="T117" s="59"/>
    </row>
    <row r="118" spans="1:20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58"/>
      <c r="T118" s="59"/>
    </row>
    <row r="119" spans="1:20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58"/>
      <c r="T119" s="59"/>
    </row>
    <row r="120" spans="1:20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58"/>
      <c r="T120" s="59"/>
    </row>
    <row r="121" spans="1:20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58"/>
      <c r="T121" s="59"/>
    </row>
    <row r="122" spans="1:20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58"/>
      <c r="T122" s="59"/>
    </row>
    <row r="123" spans="1:20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58"/>
      <c r="T123" s="59"/>
    </row>
    <row r="124" spans="1:20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58"/>
      <c r="T124" s="59"/>
    </row>
    <row r="125" spans="1:20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58"/>
      <c r="T125" s="59"/>
    </row>
    <row r="126" spans="1:20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58"/>
      <c r="T126" s="59"/>
    </row>
    <row r="127" spans="1:20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58"/>
      <c r="T127" s="59"/>
    </row>
    <row r="128" spans="1:20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58"/>
      <c r="T128" s="59"/>
    </row>
    <row r="129" spans="1:20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58"/>
      <c r="T129" s="59"/>
    </row>
    <row r="130" spans="1:20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58"/>
      <c r="T130" s="59"/>
    </row>
    <row r="131" spans="1:20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58"/>
      <c r="T131" s="59"/>
    </row>
    <row r="132" spans="1:20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58"/>
      <c r="T132" s="59"/>
    </row>
    <row r="133" spans="1:20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58"/>
      <c r="T133" s="59"/>
    </row>
    <row r="134" spans="1:20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58"/>
      <c r="T134" s="59"/>
    </row>
    <row r="135" spans="1:20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58"/>
      <c r="T135" s="59"/>
    </row>
    <row r="136" spans="1:20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58"/>
      <c r="T136" s="59"/>
    </row>
    <row r="137" spans="1:20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58"/>
      <c r="T137" s="59"/>
    </row>
    <row r="138" spans="1:20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58"/>
      <c r="T138" s="59"/>
    </row>
    <row r="139" spans="1:20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58"/>
      <c r="T139" s="59"/>
    </row>
    <row r="140" spans="1:20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58"/>
      <c r="T140" s="59"/>
    </row>
    <row r="141" spans="1:20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58"/>
      <c r="T141" s="59"/>
    </row>
    <row r="142" spans="1:20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58"/>
      <c r="T142" s="59"/>
    </row>
    <row r="143" spans="1:20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58"/>
      <c r="T143" s="59"/>
    </row>
    <row r="144" spans="1:20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58"/>
      <c r="T144" s="59"/>
    </row>
    <row r="145" spans="1:20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58"/>
      <c r="T145" s="59"/>
    </row>
    <row r="146" spans="1:20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58"/>
      <c r="T146" s="59"/>
    </row>
    <row r="147" spans="1:20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58"/>
      <c r="T147" s="59"/>
    </row>
    <row r="148" spans="1:20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58"/>
      <c r="T148" s="59"/>
    </row>
    <row r="149" spans="1:20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58"/>
      <c r="T149" s="59"/>
    </row>
    <row r="150" spans="1:20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58"/>
      <c r="T150" s="59"/>
    </row>
    <row r="151" spans="1:20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58"/>
      <c r="T151" s="59"/>
    </row>
    <row r="152" spans="1:20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58"/>
      <c r="T152" s="59"/>
    </row>
    <row r="153" spans="1:20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58"/>
      <c r="T153" s="59"/>
    </row>
    <row r="154" spans="1:20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58"/>
      <c r="T154" s="59"/>
    </row>
    <row r="155" spans="1:20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58"/>
      <c r="T155" s="59"/>
    </row>
    <row r="156" spans="1:20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58"/>
      <c r="T156" s="59"/>
    </row>
    <row r="157" spans="1:20" ht="12.75">
      <c r="A157" s="19"/>
      <c r="B157" s="63" t="s">
        <v>45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58"/>
      <c r="T157" s="59"/>
    </row>
    <row r="158" spans="1:20" ht="12.75">
      <c r="A158" s="19"/>
      <c r="B158" s="19" t="s">
        <v>46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58"/>
      <c r="T158" s="59"/>
    </row>
    <row r="159" spans="1:20" ht="12.75">
      <c r="A159" s="19"/>
      <c r="B159" s="19" t="s">
        <v>81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58"/>
      <c r="T159" s="59"/>
    </row>
    <row r="160" spans="1:20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58"/>
      <c r="T160" s="59"/>
    </row>
    <row r="161" spans="1:20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58"/>
      <c r="T161" s="59"/>
    </row>
    <row r="162" spans="1:20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58"/>
      <c r="T162" s="59"/>
    </row>
    <row r="163" spans="1:20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58"/>
      <c r="T163" s="59"/>
    </row>
    <row r="164" spans="1:20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58"/>
      <c r="T164" s="59"/>
    </row>
    <row r="165" spans="1:20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58"/>
      <c r="T165" s="59"/>
    </row>
    <row r="166" spans="1:20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58"/>
      <c r="T166" s="59"/>
    </row>
    <row r="167" spans="1:20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58"/>
      <c r="T167" s="59"/>
    </row>
    <row r="168" spans="1:20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58"/>
      <c r="T168" s="59"/>
    </row>
    <row r="169" spans="1:20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58"/>
      <c r="T169" s="59"/>
    </row>
    <row r="170" spans="1:20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58"/>
      <c r="T170" s="59"/>
    </row>
    <row r="171" spans="1:20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58"/>
      <c r="T171" s="59"/>
    </row>
    <row r="172" spans="1:20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58"/>
      <c r="T172" s="59"/>
    </row>
    <row r="173" spans="1:20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58"/>
      <c r="T173" s="59"/>
    </row>
    <row r="174" spans="1:20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58"/>
      <c r="T174" s="59"/>
    </row>
    <row r="175" spans="1:20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58"/>
      <c r="T175" s="59"/>
    </row>
    <row r="176" spans="1:20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58"/>
      <c r="T176" s="59"/>
    </row>
    <row r="177" spans="1:20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58"/>
      <c r="T177" s="59"/>
    </row>
    <row r="178" spans="1:20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58"/>
      <c r="T178" s="59"/>
    </row>
    <row r="179" spans="1:20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58"/>
      <c r="T179" s="59"/>
    </row>
    <row r="180" spans="1:20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58"/>
      <c r="T180" s="59"/>
    </row>
    <row r="181" spans="1:20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58"/>
      <c r="T181" s="59"/>
    </row>
    <row r="182" spans="1:20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58"/>
      <c r="T182" s="59"/>
    </row>
    <row r="183" spans="1:20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59"/>
    </row>
    <row r="184" spans="1:20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59"/>
    </row>
    <row r="185" spans="1:20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0"/>
      <c r="T185" s="59"/>
    </row>
    <row r="186" spans="1:20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60"/>
      <c r="T186" s="59"/>
    </row>
    <row r="187" spans="1:20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60"/>
      <c r="T187" s="59"/>
    </row>
    <row r="188" spans="1:20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60"/>
      <c r="T188" s="59"/>
    </row>
    <row r="189" spans="1:20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60"/>
      <c r="T189" s="59"/>
    </row>
    <row r="190" spans="1:20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59"/>
    </row>
    <row r="191" spans="1:20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59"/>
    </row>
    <row r="192" spans="1:20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59"/>
    </row>
    <row r="193" spans="1:20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59"/>
    </row>
    <row r="194" spans="1:20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59"/>
    </row>
    <row r="195" spans="1:20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59"/>
    </row>
    <row r="196" spans="1:20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59"/>
    </row>
    <row r="197" spans="1:20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59"/>
    </row>
    <row r="198" spans="1:20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59"/>
    </row>
    <row r="199" spans="1:20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59"/>
    </row>
    <row r="200" spans="1:20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59"/>
    </row>
    <row r="201" spans="1:20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59"/>
    </row>
    <row r="202" spans="1:20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60"/>
      <c r="T202" s="59"/>
    </row>
    <row r="203" spans="1:20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60"/>
      <c r="T203" s="59"/>
    </row>
    <row r="204" spans="1:20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59"/>
    </row>
    <row r="205" spans="1:20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59"/>
    </row>
    <row r="206" spans="1:20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59"/>
    </row>
    <row r="207" spans="1:20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59"/>
    </row>
    <row r="208" spans="1:20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59"/>
    </row>
    <row r="209" spans="1:20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59"/>
    </row>
    <row r="210" spans="1:20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59"/>
    </row>
    <row r="211" spans="1:20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59"/>
    </row>
    <row r="212" spans="1:20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59"/>
    </row>
    <row r="213" spans="1:20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59"/>
    </row>
    <row r="214" spans="1:20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59"/>
    </row>
    <row r="215" spans="1:20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59"/>
    </row>
    <row r="216" spans="1:20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59"/>
    </row>
    <row r="217" spans="1:20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60"/>
      <c r="T217" s="59"/>
    </row>
    <row r="218" spans="1:20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60"/>
      <c r="T218" s="59"/>
    </row>
    <row r="219" spans="1:20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60"/>
      <c r="T219" s="59"/>
    </row>
    <row r="220" spans="1:20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59"/>
    </row>
    <row r="221" spans="1:20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59"/>
    </row>
    <row r="222" spans="1:20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59"/>
    </row>
    <row r="223" spans="1:20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59"/>
    </row>
    <row r="224" spans="1:20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59"/>
    </row>
    <row r="225" spans="1:20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59"/>
    </row>
    <row r="226" spans="1:20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59"/>
    </row>
    <row r="227" spans="1:20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59"/>
    </row>
    <row r="228" spans="1:20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59"/>
    </row>
    <row r="229" spans="1:20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59"/>
    </row>
    <row r="230" spans="1:20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59"/>
    </row>
    <row r="231" spans="1:20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59"/>
    </row>
    <row r="232" spans="1:20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59"/>
    </row>
    <row r="233" spans="1:20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59"/>
    </row>
    <row r="234" spans="1:20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60"/>
      <c r="T234" s="59"/>
    </row>
    <row r="235" spans="1:20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59"/>
    </row>
    <row r="236" spans="1:20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59"/>
    </row>
    <row r="237" spans="1:20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59"/>
    </row>
    <row r="238" spans="1:20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59"/>
    </row>
    <row r="239" spans="1:20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59"/>
    </row>
    <row r="240" spans="1:20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59"/>
    </row>
    <row r="241" spans="1:20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59"/>
    </row>
    <row r="242" spans="1:20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59"/>
    </row>
    <row r="243" spans="1:20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59"/>
    </row>
    <row r="244" spans="1:20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59"/>
    </row>
    <row r="245" spans="1:20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59"/>
    </row>
    <row r="246" spans="1:20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59"/>
    </row>
    <row r="247" spans="1:20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59"/>
    </row>
    <row r="248" spans="1:20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59"/>
    </row>
    <row r="249" spans="1:20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60"/>
      <c r="T249" s="59"/>
    </row>
    <row r="250" spans="1:20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60"/>
      <c r="T250" s="59"/>
    </row>
    <row r="251" spans="1:20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60"/>
      <c r="T251" s="59"/>
    </row>
    <row r="252" spans="1:20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60"/>
      <c r="T252" s="59"/>
    </row>
    <row r="253" spans="1:20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60"/>
      <c r="T253" s="59"/>
    </row>
    <row r="254" spans="1:20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60"/>
      <c r="T254" s="59"/>
    </row>
    <row r="255" spans="1:20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60"/>
      <c r="T255" s="59"/>
    </row>
    <row r="256" spans="1:20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60"/>
      <c r="T256" s="59"/>
    </row>
    <row r="257" spans="1:20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60"/>
      <c r="T257" s="59"/>
    </row>
    <row r="258" spans="1:20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60"/>
      <c r="T258" s="59"/>
    </row>
    <row r="259" spans="1:20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60"/>
      <c r="T259" s="59"/>
    </row>
    <row r="260" spans="1:20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60"/>
      <c r="T260" s="59"/>
    </row>
    <row r="261" spans="1:20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60"/>
      <c r="T261" s="59"/>
    </row>
    <row r="262" spans="1:20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60"/>
      <c r="T262" s="59"/>
    </row>
    <row r="263" spans="1:20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60"/>
      <c r="T263" s="59"/>
    </row>
    <row r="264" spans="1:20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60"/>
      <c r="T264" s="59"/>
    </row>
    <row r="265" spans="1:20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60"/>
      <c r="T265" s="59"/>
    </row>
    <row r="266" spans="1:20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60"/>
      <c r="T266" s="59"/>
    </row>
    <row r="267" spans="1:20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60"/>
      <c r="T267" s="59"/>
    </row>
    <row r="268" spans="1:20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60"/>
      <c r="T268" s="59"/>
    </row>
    <row r="269" spans="1:20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60"/>
      <c r="T269" s="59"/>
    </row>
    <row r="270" spans="1:20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60"/>
      <c r="T270" s="59"/>
    </row>
    <row r="271" spans="1:20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60"/>
      <c r="T271" s="59"/>
    </row>
    <row r="272" spans="1:20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60"/>
      <c r="T272" s="59"/>
    </row>
    <row r="273" spans="1:20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60"/>
      <c r="T273" s="59"/>
    </row>
    <row r="274" spans="1:20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60"/>
      <c r="T274" s="59"/>
    </row>
    <row r="275" spans="1:20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60"/>
      <c r="T275" s="59"/>
    </row>
    <row r="276" spans="1:20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60"/>
      <c r="T276" s="59"/>
    </row>
    <row r="277" spans="1:20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0"/>
      <c r="T277" s="59"/>
    </row>
    <row r="278" spans="1:20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60"/>
      <c r="T278" s="59"/>
    </row>
    <row r="279" spans="1:20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60"/>
      <c r="T279" s="59"/>
    </row>
    <row r="280" spans="1:20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60"/>
      <c r="T280" s="59"/>
    </row>
    <row r="281" spans="1:20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60"/>
      <c r="T281" s="59"/>
    </row>
    <row r="282" spans="1:20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60"/>
      <c r="T282" s="59"/>
    </row>
    <row r="283" spans="1:20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60"/>
      <c r="T283" s="59"/>
    </row>
    <row r="284" spans="1:20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60"/>
      <c r="T284" s="59"/>
    </row>
    <row r="285" spans="1:20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60"/>
      <c r="T285" s="59"/>
    </row>
    <row r="286" spans="1:20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60"/>
      <c r="T286" s="59"/>
    </row>
    <row r="287" spans="1:20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60"/>
      <c r="T287" s="59"/>
    </row>
    <row r="288" spans="1:20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60"/>
      <c r="T288" s="59"/>
    </row>
    <row r="289" spans="1:20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60"/>
      <c r="T289" s="59"/>
    </row>
    <row r="290" spans="1:20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60"/>
      <c r="T290" s="59"/>
    </row>
    <row r="291" spans="1:20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60"/>
      <c r="T291" s="59"/>
    </row>
    <row r="292" spans="1:20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60"/>
      <c r="T292" s="59"/>
    </row>
    <row r="293" spans="1:20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60"/>
      <c r="T293" s="59"/>
    </row>
    <row r="294" spans="1:20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60"/>
      <c r="T294" s="59"/>
    </row>
    <row r="295" spans="1:20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60"/>
      <c r="T295" s="59"/>
    </row>
    <row r="296" spans="1:20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60"/>
      <c r="T296" s="59"/>
    </row>
    <row r="297" spans="1:20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60"/>
      <c r="T297" s="59"/>
    </row>
    <row r="298" spans="1:20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60"/>
      <c r="T298" s="59"/>
    </row>
    <row r="299" spans="1:20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60"/>
      <c r="T299" s="59"/>
    </row>
    <row r="300" spans="1:20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60"/>
      <c r="T300" s="59"/>
    </row>
    <row r="301" spans="1:20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60"/>
      <c r="T301" s="59"/>
    </row>
    <row r="302" spans="1:20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60"/>
      <c r="T302" s="59"/>
    </row>
    <row r="303" spans="1:20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60"/>
      <c r="T303" s="59"/>
    </row>
    <row r="304" spans="1:20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60"/>
      <c r="T304" s="59"/>
    </row>
    <row r="305" spans="1:20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60"/>
      <c r="T305" s="59"/>
    </row>
    <row r="306" spans="1:20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60"/>
      <c r="T306" s="59"/>
    </row>
    <row r="307" spans="1:20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60"/>
      <c r="T307" s="59"/>
    </row>
    <row r="308" spans="1:20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60"/>
      <c r="T308" s="59"/>
    </row>
    <row r="309" spans="1:20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0"/>
      <c r="T309" s="59"/>
    </row>
    <row r="310" spans="1:20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60"/>
      <c r="T310" s="59"/>
    </row>
    <row r="311" spans="1:20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60"/>
      <c r="T311" s="59"/>
    </row>
    <row r="312" spans="1:20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60"/>
      <c r="T312" s="59"/>
    </row>
    <row r="313" spans="1:20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60"/>
      <c r="T313" s="59"/>
    </row>
    <row r="314" spans="1:20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60"/>
      <c r="T314" s="59"/>
    </row>
    <row r="315" spans="1:20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60"/>
      <c r="T315" s="59"/>
    </row>
    <row r="316" spans="1:20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60"/>
      <c r="T316" s="59"/>
    </row>
    <row r="317" spans="1:20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60"/>
      <c r="T317" s="59"/>
    </row>
    <row r="318" spans="1:20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60"/>
      <c r="T318" s="59"/>
    </row>
    <row r="319" spans="1:20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60"/>
      <c r="T319" s="59"/>
    </row>
    <row r="320" spans="1:20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60"/>
      <c r="T320" s="59"/>
    </row>
    <row r="321" spans="1:20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60"/>
      <c r="T321" s="59"/>
    </row>
    <row r="322" spans="1:20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60"/>
      <c r="T322" s="59"/>
    </row>
    <row r="323" spans="1:20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60"/>
      <c r="T323" s="59"/>
    </row>
    <row r="324" spans="1:20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60"/>
      <c r="T324" s="59"/>
    </row>
    <row r="325" spans="1:20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60"/>
      <c r="T325" s="59"/>
    </row>
    <row r="326" spans="1:20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60"/>
      <c r="T326" s="59"/>
    </row>
    <row r="327" spans="1:20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60"/>
      <c r="T327" s="59"/>
    </row>
    <row r="328" spans="1:20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60"/>
      <c r="T328" s="59"/>
    </row>
    <row r="329" spans="1:20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60"/>
      <c r="T329" s="59"/>
    </row>
    <row r="330" spans="1:20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60"/>
      <c r="T330" s="59"/>
    </row>
    <row r="331" spans="1:20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60"/>
      <c r="T331" s="59"/>
    </row>
    <row r="332" spans="1:20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60"/>
      <c r="T332" s="59"/>
    </row>
    <row r="333" spans="1:20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60"/>
      <c r="T333" s="59"/>
    </row>
    <row r="334" spans="1:20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60"/>
      <c r="T334" s="59"/>
    </row>
    <row r="335" spans="1:20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60"/>
      <c r="T335" s="59"/>
    </row>
    <row r="336" spans="1:20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60"/>
      <c r="T336" s="59"/>
    </row>
    <row r="337" spans="1:20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60"/>
      <c r="T337" s="59"/>
    </row>
    <row r="338" spans="1:20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60"/>
      <c r="T338" s="59"/>
    </row>
    <row r="339" spans="1:20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60"/>
      <c r="T339" s="59"/>
    </row>
    <row r="340" spans="1:20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60"/>
      <c r="T340" s="59"/>
    </row>
    <row r="341" spans="1:20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0"/>
      <c r="T341" s="59"/>
    </row>
    <row r="342" spans="1:20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60"/>
      <c r="T342" s="59"/>
    </row>
    <row r="343" spans="1:20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60"/>
      <c r="T343" s="59"/>
    </row>
    <row r="344" spans="1:20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60"/>
      <c r="T344" s="59"/>
    </row>
    <row r="345" spans="1:20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60"/>
      <c r="T345" s="59"/>
    </row>
    <row r="346" spans="1:20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60"/>
      <c r="T346" s="59"/>
    </row>
    <row r="347" spans="1:20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60"/>
      <c r="T347" s="59"/>
    </row>
    <row r="348" spans="1:20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60"/>
      <c r="T348" s="59"/>
    </row>
    <row r="349" spans="1:20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60"/>
      <c r="T349" s="59"/>
    </row>
    <row r="350" spans="1:20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60"/>
      <c r="T350" s="59"/>
    </row>
    <row r="351" spans="1:20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60"/>
      <c r="T351" s="59"/>
    </row>
    <row r="352" spans="1:20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60"/>
      <c r="T352" s="59"/>
    </row>
    <row r="353" spans="1:20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60"/>
      <c r="T353" s="59"/>
    </row>
    <row r="354" spans="1:20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60"/>
      <c r="T354" s="59"/>
    </row>
    <row r="355" spans="1:20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60"/>
      <c r="T355" s="59"/>
    </row>
    <row r="356" spans="1:20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60"/>
      <c r="T356" s="59"/>
    </row>
    <row r="357" spans="1:20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60"/>
      <c r="T357" s="59"/>
    </row>
    <row r="358" spans="1:20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60"/>
      <c r="T358" s="59"/>
    </row>
    <row r="359" spans="1:20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60"/>
      <c r="T359" s="59"/>
    </row>
    <row r="360" spans="1:20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60"/>
      <c r="T360" s="59"/>
    </row>
    <row r="361" spans="1:20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60"/>
      <c r="T361" s="59"/>
    </row>
    <row r="362" spans="1:20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60"/>
      <c r="T362" s="59"/>
    </row>
    <row r="363" spans="1:20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60"/>
      <c r="T363" s="59"/>
    </row>
    <row r="364" spans="1:20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60"/>
      <c r="T364" s="59"/>
    </row>
    <row r="365" spans="1:20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60"/>
      <c r="T365" s="59"/>
    </row>
    <row r="366" spans="1:20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60"/>
      <c r="T366" s="59"/>
    </row>
    <row r="367" spans="1:20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60"/>
      <c r="T367" s="59"/>
    </row>
    <row r="368" spans="1:20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60"/>
      <c r="T368" s="59"/>
    </row>
    <row r="369" spans="1:20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60"/>
      <c r="T369" s="59"/>
    </row>
    <row r="370" spans="1:20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60"/>
      <c r="T370" s="59"/>
    </row>
    <row r="371" spans="1:20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60"/>
      <c r="T371" s="59"/>
    </row>
    <row r="372" spans="1:20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60"/>
      <c r="T372" s="59"/>
    </row>
    <row r="373" spans="1:20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0"/>
      <c r="T373" s="59"/>
    </row>
    <row r="374" spans="1:20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60"/>
      <c r="T374" s="59"/>
    </row>
    <row r="375" spans="1:20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60"/>
      <c r="T375" s="59"/>
    </row>
    <row r="376" spans="1:20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60"/>
      <c r="T376" s="59"/>
    </row>
    <row r="377" spans="1:20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60"/>
      <c r="T377" s="59"/>
    </row>
    <row r="378" spans="1:20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60"/>
      <c r="T378" s="59"/>
    </row>
    <row r="379" spans="1:20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60"/>
      <c r="T379" s="59"/>
    </row>
    <row r="380" spans="1:20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60"/>
      <c r="T380" s="59"/>
    </row>
    <row r="381" spans="1:20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60"/>
      <c r="T381" s="59"/>
    </row>
    <row r="382" spans="1:20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60"/>
      <c r="T382" s="59"/>
    </row>
    <row r="383" spans="1:20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60"/>
      <c r="T383" s="59"/>
    </row>
    <row r="384" spans="1:20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60"/>
      <c r="T384" s="59"/>
    </row>
    <row r="385" spans="1:20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60"/>
      <c r="T385" s="59"/>
    </row>
    <row r="386" spans="1:20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60"/>
      <c r="T386" s="59"/>
    </row>
    <row r="387" spans="1:20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60"/>
      <c r="T387" s="59"/>
    </row>
    <row r="388" spans="1:20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60"/>
      <c r="T388" s="59"/>
    </row>
    <row r="389" spans="1:20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60"/>
      <c r="T389" s="59"/>
    </row>
    <row r="390" spans="1:20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60"/>
      <c r="T390" s="59"/>
    </row>
    <row r="391" spans="1:20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60"/>
      <c r="T391" s="59"/>
    </row>
    <row r="392" spans="1:20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60"/>
      <c r="T392" s="59"/>
    </row>
    <row r="393" spans="1:20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60"/>
      <c r="T393" s="59"/>
    </row>
    <row r="394" spans="1:20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60"/>
      <c r="T394" s="59"/>
    </row>
    <row r="395" spans="1:20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60"/>
      <c r="T395" s="59"/>
    </row>
    <row r="396" spans="1:20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60"/>
      <c r="T396" s="59"/>
    </row>
    <row r="397" spans="1:20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60"/>
      <c r="T397" s="59"/>
    </row>
    <row r="398" spans="1:20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60"/>
      <c r="T398" s="59"/>
    </row>
    <row r="399" spans="1:20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60"/>
      <c r="T399" s="59"/>
    </row>
    <row r="400" spans="1:20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60"/>
      <c r="T400" s="59"/>
    </row>
    <row r="401" spans="1:20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60"/>
      <c r="T401" s="59"/>
    </row>
    <row r="402" spans="1:20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60"/>
      <c r="T402" s="59"/>
    </row>
    <row r="403" spans="1:20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60"/>
      <c r="T403" s="59"/>
    </row>
    <row r="404" spans="1:20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60"/>
      <c r="T404" s="59"/>
    </row>
    <row r="405" spans="1:20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60"/>
      <c r="T405" s="59"/>
    </row>
    <row r="406" spans="1:20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60"/>
      <c r="T406" s="59"/>
    </row>
    <row r="407" spans="1:20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60"/>
      <c r="T407" s="59"/>
    </row>
    <row r="408" spans="1:20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60"/>
      <c r="T408" s="59"/>
    </row>
    <row r="409" spans="1:20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60"/>
      <c r="T409" s="59"/>
    </row>
    <row r="410" spans="1:20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60"/>
      <c r="T410" s="59"/>
    </row>
    <row r="411" spans="1:20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60"/>
      <c r="T411" s="59"/>
    </row>
    <row r="412" spans="1:20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60"/>
      <c r="T412" s="59"/>
    </row>
    <row r="413" spans="1:20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60"/>
      <c r="T413" s="59"/>
    </row>
    <row r="414" spans="1:20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60"/>
      <c r="T414" s="59"/>
    </row>
    <row r="415" spans="1:20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60"/>
      <c r="T415" s="59"/>
    </row>
    <row r="416" spans="1:20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60"/>
      <c r="T416" s="59"/>
    </row>
    <row r="417" spans="1:20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60"/>
      <c r="T417" s="59"/>
    </row>
    <row r="418" spans="1:20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60"/>
      <c r="T418" s="59"/>
    </row>
    <row r="419" spans="1:20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60"/>
      <c r="T419" s="59"/>
    </row>
    <row r="420" spans="1:20" ht="12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60"/>
      <c r="T420" s="59"/>
    </row>
    <row r="421" spans="1:20" ht="12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60"/>
      <c r="T421" s="59"/>
    </row>
    <row r="422" spans="1:20" ht="12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60"/>
      <c r="T422" s="59"/>
    </row>
    <row r="423" spans="1:20" ht="12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60"/>
      <c r="T423" s="59"/>
    </row>
    <row r="424" spans="1:20" ht="12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60"/>
      <c r="T424" s="59"/>
    </row>
    <row r="425" spans="1:20" ht="12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60"/>
      <c r="T425" s="59"/>
    </row>
    <row r="426" spans="1:20" ht="12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60"/>
      <c r="T426" s="59"/>
    </row>
    <row r="427" spans="1:20" ht="12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60"/>
      <c r="T427" s="59"/>
    </row>
    <row r="428" spans="1:20" ht="12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60"/>
      <c r="T428" s="59"/>
    </row>
    <row r="429" spans="1:20" ht="12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60"/>
      <c r="T429" s="59"/>
    </row>
    <row r="430" spans="1:20" ht="12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60"/>
      <c r="T430" s="59"/>
    </row>
    <row r="431" spans="1:20" ht="12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60"/>
      <c r="T431" s="59"/>
    </row>
    <row r="432" spans="1:20" ht="12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60"/>
      <c r="T432" s="59"/>
    </row>
    <row r="433" spans="4:20" ht="12.75"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60"/>
      <c r="T433" s="59"/>
    </row>
    <row r="434" spans="4:20" ht="12.75"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60"/>
      <c r="T434" s="59"/>
    </row>
    <row r="435" spans="4:20" ht="12.75"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60"/>
      <c r="T435" s="59"/>
    </row>
    <row r="436" spans="4:20" ht="12.75"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60"/>
      <c r="T436" s="59"/>
    </row>
    <row r="437" spans="4:20" ht="12.75"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60"/>
      <c r="T437" s="59"/>
    </row>
    <row r="438" spans="4:20" ht="12.75"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60"/>
      <c r="T438" s="59"/>
    </row>
    <row r="439" spans="4:20" ht="12.75"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60"/>
      <c r="T439" s="59"/>
    </row>
    <row r="440" spans="4:20" ht="12.75"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60"/>
      <c r="T440" s="59"/>
    </row>
    <row r="441" spans="4:20" ht="12.75"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60"/>
      <c r="T441" s="59"/>
    </row>
    <row r="442" spans="4:20" ht="12.75"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60"/>
      <c r="T442" s="59"/>
    </row>
    <row r="443" spans="4:20" ht="12.75"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60"/>
      <c r="T443" s="59"/>
    </row>
    <row r="444" spans="4:20" ht="12.75"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60"/>
      <c r="T444" s="59"/>
    </row>
    <row r="445" spans="4:20" ht="12.75"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60"/>
      <c r="T445" s="59"/>
    </row>
    <row r="446" spans="4:20" ht="12.75"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60"/>
      <c r="T446" s="59"/>
    </row>
    <row r="447" spans="4:20" ht="12.75"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60"/>
      <c r="T447" s="59"/>
    </row>
    <row r="448" spans="4:20" ht="12.75"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60"/>
      <c r="T448" s="59"/>
    </row>
    <row r="449" spans="4:20" ht="12.75"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60"/>
      <c r="T449" s="59"/>
    </row>
    <row r="450" spans="4:20" ht="12.75"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60"/>
      <c r="T450" s="59"/>
    </row>
    <row r="451" spans="4:20" ht="12.75"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60"/>
      <c r="T451" s="59"/>
    </row>
    <row r="452" spans="4:20" ht="12.75"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60"/>
      <c r="T452" s="59"/>
    </row>
    <row r="453" spans="4:20" ht="12.75"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60"/>
      <c r="T453" s="59"/>
    </row>
    <row r="454" spans="4:20" ht="12.75"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60"/>
      <c r="T454" s="59"/>
    </row>
    <row r="455" spans="4:20" ht="12.75"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60"/>
      <c r="T455" s="59"/>
    </row>
    <row r="456" spans="4:20" ht="12.75"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60"/>
      <c r="T456" s="59"/>
    </row>
    <row r="457" spans="4:20" ht="12.75"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60"/>
      <c r="T457" s="59"/>
    </row>
    <row r="458" spans="4:20" ht="12.75"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60"/>
      <c r="T458" s="59"/>
    </row>
    <row r="459" spans="4:20" ht="12.75"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60"/>
      <c r="T459" s="59"/>
    </row>
    <row r="460" spans="4:20" ht="12.75"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60"/>
      <c r="T460" s="59"/>
    </row>
    <row r="461" spans="4:20" ht="12.75"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60"/>
      <c r="T461" s="59"/>
    </row>
    <row r="462" spans="4:20" ht="12.75"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60"/>
      <c r="T462" s="59"/>
    </row>
    <row r="463" spans="4:20" ht="12.75"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60"/>
      <c r="T463" s="59"/>
    </row>
    <row r="464" spans="4:20" ht="12.75"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60"/>
      <c r="T464" s="59"/>
    </row>
    <row r="465" spans="4:20" ht="12.75"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60"/>
      <c r="T465" s="59"/>
    </row>
    <row r="466" spans="4:20" ht="12.75"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60"/>
      <c r="T466" s="59"/>
    </row>
    <row r="467" spans="4:20" ht="12.75"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60"/>
      <c r="T467" s="59"/>
    </row>
    <row r="468" spans="4:20" ht="12.75"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60"/>
      <c r="T468" s="59"/>
    </row>
    <row r="469" spans="4:20" ht="12.75"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60"/>
      <c r="T469" s="59"/>
    </row>
    <row r="470" spans="4:20" ht="12.75"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60"/>
      <c r="T470" s="59"/>
    </row>
    <row r="471" spans="4:20" ht="12.75"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60"/>
      <c r="T471" s="59"/>
    </row>
    <row r="472" spans="4:20" ht="12.75"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60"/>
      <c r="T472" s="59"/>
    </row>
    <row r="473" spans="4:20" ht="12.75"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60"/>
      <c r="T473" s="59"/>
    </row>
    <row r="474" spans="4:20" ht="12.75"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60"/>
      <c r="T474" s="59"/>
    </row>
    <row r="475" spans="4:20" ht="12.75"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60"/>
      <c r="T475" s="59"/>
    </row>
    <row r="476" spans="4:20" ht="12.75"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60"/>
      <c r="T476" s="59"/>
    </row>
    <row r="477" spans="4:20" ht="12.75"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60"/>
      <c r="T477" s="59"/>
    </row>
    <row r="478" spans="4:20" ht="12.75"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60"/>
      <c r="T478" s="59"/>
    </row>
    <row r="479" spans="4:20" ht="12.75"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60"/>
      <c r="T479" s="59"/>
    </row>
    <row r="480" spans="4:20" ht="12.75"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60"/>
      <c r="T480" s="59"/>
    </row>
    <row r="481" spans="4:20" ht="12.75"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60"/>
      <c r="T481" s="59"/>
    </row>
    <row r="482" spans="4:20" ht="12.75"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60"/>
      <c r="T482" s="59"/>
    </row>
    <row r="483" spans="4:20" ht="12.75"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60"/>
      <c r="T483" s="59"/>
    </row>
    <row r="484" spans="4:20" ht="12.75"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60"/>
      <c r="T484" s="59"/>
    </row>
    <row r="485" spans="4:20" ht="12.75"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60"/>
      <c r="T485" s="59"/>
    </row>
    <row r="486" spans="4:20" ht="12.75"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60"/>
      <c r="T486" s="59"/>
    </row>
    <row r="487" spans="4:20" ht="12.75"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60"/>
      <c r="T487" s="59"/>
    </row>
    <row r="488" spans="4:20" ht="12.75"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60"/>
      <c r="T488" s="59"/>
    </row>
    <row r="489" spans="4:20" ht="12.75"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60"/>
      <c r="T489" s="59"/>
    </row>
    <row r="490" spans="4:20" ht="12.75"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60"/>
      <c r="T490" s="59"/>
    </row>
    <row r="491" spans="4:20" ht="12.75"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60"/>
      <c r="T491" s="59"/>
    </row>
    <row r="492" spans="4:20" ht="12.75"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60"/>
      <c r="T492" s="59"/>
    </row>
    <row r="493" spans="4:20" ht="12.75"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60"/>
      <c r="T493" s="59"/>
    </row>
    <row r="494" spans="4:20" ht="12.75"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60"/>
      <c r="T494" s="59"/>
    </row>
    <row r="495" spans="4:20" ht="12.75"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60"/>
      <c r="T495" s="59"/>
    </row>
    <row r="496" spans="4:20" ht="12.75"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60"/>
      <c r="T496" s="59"/>
    </row>
    <row r="497" spans="4:20" ht="12.75"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60"/>
      <c r="T497" s="59"/>
    </row>
    <row r="498" spans="4:20" ht="12.75"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60"/>
      <c r="T498" s="59"/>
    </row>
    <row r="499" spans="4:20" ht="12.75"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60"/>
      <c r="T499" s="59"/>
    </row>
    <row r="500" spans="4:20" ht="12.75"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60"/>
      <c r="T500" s="59"/>
    </row>
    <row r="501" spans="4:20" ht="12.75"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60"/>
      <c r="T501" s="59"/>
    </row>
    <row r="502" spans="4:20" ht="12.75"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60"/>
      <c r="T502" s="59"/>
    </row>
    <row r="503" spans="4:20" ht="12.75"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60"/>
      <c r="T503" s="59"/>
    </row>
    <row r="504" spans="4:20" ht="12.75"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60"/>
      <c r="T504" s="59"/>
    </row>
    <row r="505" spans="4:20" ht="12.75"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60"/>
      <c r="T505" s="59"/>
    </row>
    <row r="506" spans="4:20" ht="12.75"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60"/>
      <c r="T506" s="59"/>
    </row>
    <row r="507" spans="4:20" ht="12.75"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60"/>
      <c r="T507" s="59"/>
    </row>
    <row r="508" spans="4:20" ht="12.75"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60"/>
      <c r="T508" s="59"/>
    </row>
    <row r="509" spans="4:20" ht="12.75"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60"/>
      <c r="T509" s="59"/>
    </row>
    <row r="510" spans="4:20" ht="12.75"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60"/>
      <c r="T510" s="59"/>
    </row>
    <row r="511" spans="4:20" ht="12.75"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60"/>
      <c r="T511" s="59"/>
    </row>
    <row r="512" spans="4:20" ht="12.75"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60"/>
      <c r="T512" s="59"/>
    </row>
    <row r="513" spans="4:20" ht="12.75"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60"/>
      <c r="T513" s="59"/>
    </row>
    <row r="514" spans="4:20" ht="12.75"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60"/>
      <c r="T514" s="59"/>
    </row>
    <row r="515" spans="4:20" ht="12.75"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60"/>
      <c r="T515" s="59"/>
    </row>
    <row r="516" spans="4:20" ht="12.75"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60"/>
      <c r="T516" s="59"/>
    </row>
    <row r="517" spans="4:20" ht="12.75"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60"/>
      <c r="T517" s="59"/>
    </row>
    <row r="518" spans="4:20" ht="12.75"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60"/>
      <c r="T518" s="59"/>
    </row>
    <row r="519" spans="4:20" ht="12.75"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60"/>
      <c r="T519" s="59"/>
    </row>
    <row r="520" spans="4:20" ht="12.75"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60"/>
      <c r="T520" s="59"/>
    </row>
    <row r="521" spans="4:20" ht="12.75"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60"/>
      <c r="T521" s="59"/>
    </row>
    <row r="522" spans="4:20" ht="12.75"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60"/>
      <c r="T522" s="59"/>
    </row>
    <row r="523" spans="4:20" ht="12.75"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60"/>
      <c r="T523" s="59"/>
    </row>
    <row r="524" spans="4:20" ht="12.75"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60"/>
      <c r="T524" s="59"/>
    </row>
    <row r="525" spans="4:20" ht="12.75"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60"/>
      <c r="T525" s="59"/>
    </row>
    <row r="526" spans="4:20" ht="12.75"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60"/>
      <c r="T526" s="59"/>
    </row>
    <row r="527" spans="4:20" ht="12.75"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60"/>
      <c r="T527" s="5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toma</cp:lastModifiedBy>
  <cp:lastPrinted>2015-04-28T09:26:46Z</cp:lastPrinted>
  <dcterms:created xsi:type="dcterms:W3CDTF">2015-04-14T07:02:17Z</dcterms:created>
  <dcterms:modified xsi:type="dcterms:W3CDTF">2016-01-18T07:14:57Z</dcterms:modified>
  <cp:category/>
  <cp:version/>
  <cp:contentType/>
  <cp:contentStatus/>
</cp:coreProperties>
</file>